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henko.s\Desktop\Меню сош с 01.09.2025\меню сош с 01.09.2025\СОШ 1\"/>
    </mc:Choice>
  </mc:AlternateContent>
  <xr:revisionPtr revIDLastSave="0" documentId="13_ncr:1_{3F6AEC50-32AA-4F12-969A-370CA143B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definedNames>
    <definedName name="_xlnm.Print_Area" localSheetId="0">TDSheet!$A$1:$I$258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3" i="1" l="1"/>
  <c r="F253" i="1"/>
  <c r="G253" i="1"/>
  <c r="H253" i="1"/>
  <c r="D253" i="1"/>
  <c r="E244" i="1"/>
  <c r="E254" i="1" s="1"/>
  <c r="F244" i="1"/>
  <c r="G244" i="1"/>
  <c r="H244" i="1"/>
  <c r="D244" i="1"/>
  <c r="D254" i="1" s="1"/>
  <c r="E232" i="1"/>
  <c r="F232" i="1"/>
  <c r="G232" i="1"/>
  <c r="H232" i="1"/>
  <c r="D232" i="1"/>
  <c r="E223" i="1"/>
  <c r="F223" i="1"/>
  <c r="G223" i="1"/>
  <c r="G233" i="1" s="1"/>
  <c r="H223" i="1"/>
  <c r="D223" i="1"/>
  <c r="E211" i="1"/>
  <c r="F211" i="1"/>
  <c r="G211" i="1"/>
  <c r="H211" i="1"/>
  <c r="D211" i="1"/>
  <c r="E202" i="1"/>
  <c r="E212" i="1" s="1"/>
  <c r="F202" i="1"/>
  <c r="G202" i="1"/>
  <c r="H202" i="1"/>
  <c r="D202" i="1"/>
  <c r="D212" i="1" s="1"/>
  <c r="E189" i="1"/>
  <c r="F189" i="1"/>
  <c r="G189" i="1"/>
  <c r="H189" i="1"/>
  <c r="D189" i="1"/>
  <c r="E180" i="1"/>
  <c r="F180" i="1"/>
  <c r="G180" i="1"/>
  <c r="H180" i="1"/>
  <c r="D180" i="1"/>
  <c r="D190" i="1" s="1"/>
  <c r="E167" i="1"/>
  <c r="F167" i="1"/>
  <c r="G167" i="1"/>
  <c r="H167" i="1"/>
  <c r="D167" i="1"/>
  <c r="E159" i="1"/>
  <c r="F159" i="1"/>
  <c r="G159" i="1"/>
  <c r="H159" i="1"/>
  <c r="D159" i="1"/>
  <c r="E147" i="1"/>
  <c r="F147" i="1"/>
  <c r="G147" i="1"/>
  <c r="H147" i="1"/>
  <c r="D147" i="1"/>
  <c r="E138" i="1"/>
  <c r="F138" i="1"/>
  <c r="G138" i="1"/>
  <c r="H138" i="1"/>
  <c r="D138" i="1"/>
  <c r="E125" i="1"/>
  <c r="F125" i="1"/>
  <c r="G125" i="1"/>
  <c r="H125" i="1"/>
  <c r="D125" i="1"/>
  <c r="E117" i="1"/>
  <c r="F117" i="1"/>
  <c r="G117" i="1"/>
  <c r="H117" i="1"/>
  <c r="D117" i="1"/>
  <c r="E105" i="1"/>
  <c r="F105" i="1"/>
  <c r="G105" i="1"/>
  <c r="H105" i="1"/>
  <c r="D105" i="1"/>
  <c r="E95" i="1"/>
  <c r="F95" i="1"/>
  <c r="G95" i="1"/>
  <c r="H95" i="1"/>
  <c r="D95" i="1"/>
  <c r="E83" i="1"/>
  <c r="F83" i="1"/>
  <c r="G83" i="1"/>
  <c r="H83" i="1"/>
  <c r="D83" i="1"/>
  <c r="E75" i="1"/>
  <c r="F75" i="1"/>
  <c r="G75" i="1"/>
  <c r="H75" i="1"/>
  <c r="D75" i="1"/>
  <c r="E63" i="1"/>
  <c r="F63" i="1"/>
  <c r="G63" i="1"/>
  <c r="H63" i="1"/>
  <c r="D63" i="1"/>
  <c r="E53" i="1"/>
  <c r="F53" i="1"/>
  <c r="G53" i="1"/>
  <c r="H53" i="1"/>
  <c r="H64" i="1" s="1"/>
  <c r="D53" i="1"/>
  <c r="F41" i="1"/>
  <c r="G41" i="1"/>
  <c r="H41" i="1"/>
  <c r="E41" i="1"/>
  <c r="F32" i="1"/>
  <c r="F42" i="1" s="1"/>
  <c r="G32" i="1"/>
  <c r="H32" i="1"/>
  <c r="E32" i="1"/>
  <c r="E42" i="1" s="1"/>
  <c r="E20" i="1"/>
  <c r="F20" i="1"/>
  <c r="G20" i="1"/>
  <c r="H20" i="1"/>
  <c r="D20" i="1"/>
  <c r="E12" i="1"/>
  <c r="F12" i="1"/>
  <c r="F21" i="1" s="1"/>
  <c r="G12" i="1"/>
  <c r="H12" i="1"/>
  <c r="D12" i="1"/>
  <c r="H21" i="1" l="1"/>
  <c r="F106" i="1"/>
  <c r="H168" i="1"/>
  <c r="F190" i="1"/>
  <c r="D126" i="1"/>
  <c r="E126" i="1"/>
  <c r="G148" i="1"/>
  <c r="G190" i="1"/>
  <c r="H233" i="1"/>
  <c r="F254" i="1"/>
  <c r="G21" i="1"/>
  <c r="D64" i="1"/>
  <c r="E64" i="1"/>
  <c r="G84" i="1"/>
  <c r="D106" i="1"/>
  <c r="D148" i="1"/>
  <c r="E148" i="1"/>
  <c r="G168" i="1"/>
  <c r="E190" i="1"/>
  <c r="H84" i="1"/>
  <c r="F84" i="1"/>
  <c r="D84" i="1"/>
  <c r="H126" i="1"/>
  <c r="D168" i="1"/>
  <c r="G64" i="1"/>
  <c r="G106" i="1"/>
  <c r="F126" i="1"/>
  <c r="H148" i="1"/>
  <c r="F168" i="1"/>
  <c r="D233" i="1"/>
  <c r="E233" i="1"/>
  <c r="G254" i="1"/>
  <c r="D21" i="1"/>
  <c r="E21" i="1"/>
  <c r="H42" i="1"/>
  <c r="F64" i="1"/>
  <c r="E84" i="1"/>
  <c r="H106" i="1"/>
  <c r="E106" i="1"/>
  <c r="G126" i="1"/>
  <c r="F148" i="1"/>
  <c r="E168" i="1"/>
  <c r="H190" i="1"/>
  <c r="G212" i="1"/>
  <c r="H212" i="1"/>
  <c r="F233" i="1"/>
  <c r="H254" i="1"/>
  <c r="G42" i="1"/>
  <c r="F212" i="1"/>
  <c r="H255" i="1" l="1"/>
  <c r="H256" i="1" s="1"/>
  <c r="E255" i="1"/>
  <c r="E256" i="1" s="1"/>
  <c r="G255" i="1"/>
  <c r="G256" i="1" s="1"/>
  <c r="F255" i="1"/>
  <c r="F256" i="1" s="1"/>
  <c r="D255" i="1"/>
  <c r="D256" i="1" s="1"/>
</calcChain>
</file>

<file path=xl/sharedStrings.xml><?xml version="1.0" encoding="utf-8"?>
<sst xmlns="http://schemas.openxmlformats.org/spreadsheetml/2006/main" count="377" uniqueCount="104">
  <si>
    <t>Приложение 8 к СанПиН 2.3/2.4.3590-20</t>
  </si>
  <si>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</si>
  <si>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</si>
  <si>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</si>
  <si>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</si>
  <si>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</si>
  <si>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</si>
  <si>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</si>
  <si>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</si>
  <si>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</si>
  <si>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</si>
  <si>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</si>
  <si>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</si>
  <si>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</si>
  <si>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</si>
  <si>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</si>
  <si>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Омлет запеченный или паровой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</si>
  <si>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</si>
  <si>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</si>
  <si>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</si>
  <si>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</si>
  <si>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</si>
  <si>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</si>
  <si>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пшеничный.</t>
  </si>
  <si>
    <t>Хлеб ржаной.</t>
  </si>
  <si>
    <t>Итого за Обед</t>
  </si>
  <si>
    <t>Итого за день</t>
  </si>
  <si>
    <t>(лист 2)</t>
  </si>
  <si>
    <t>вторник</t>
  </si>
  <si>
    <t>Каша пшенная молочная вязкая с маслом сливочным</t>
  </si>
  <si>
    <t>Чай ягодный</t>
  </si>
  <si>
    <t>Молоко сгущенное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</si>
  <si>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</si>
  <si>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</si>
  <si>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</si>
  <si>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</si>
  <si>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Компот из кураги</t>
  </si>
  <si>
    <t>(лист 3)</t>
  </si>
  <si>
    <t>среда</t>
  </si>
  <si>
    <t>Какао с молоком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</si>
  <si>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</si>
  <si>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</si>
  <si>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</si>
  <si>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</si>
  <si>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</si>
  <si>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(лист 4)</t>
  </si>
  <si>
    <t>четверг</t>
  </si>
  <si>
    <t>Каша ячневая молочная вязкая с маслом сливочным</t>
  </si>
  <si>
    <t>Борщ с капустой картофелем и сметаной</t>
  </si>
  <si>
    <t>Рагу из птицы с соусом красным</t>
  </si>
  <si>
    <t>Компот из свежих яблок</t>
  </si>
  <si>
    <t>(лист 5)</t>
  </si>
  <si>
    <t>пятница</t>
  </si>
  <si>
    <t>Бутерброд с маслом сливочным</t>
  </si>
  <si>
    <t>Хлеб ржаной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</si>
  <si>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</si>
  <si>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</si>
  <si>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</si>
  <si>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</si>
  <si>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</si>
  <si>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пшеничный</t>
  </si>
  <si>
    <t>(лист 6)</t>
  </si>
  <si>
    <t>суббота</t>
  </si>
  <si>
    <t>Каша рисовая молочная жидкая с маслом сливочным</t>
  </si>
  <si>
    <t>Суп кудрявый с пшеном и яйцом</t>
  </si>
  <si>
    <t>Рыба тушенная с  овощами</t>
  </si>
  <si>
    <t>Рис припущенный</t>
  </si>
  <si>
    <t>(лист 7)</t>
  </si>
  <si>
    <t>Икра кабачковая пром.производства</t>
  </si>
  <si>
    <t>Чай с лимоном</t>
  </si>
  <si>
    <t>Суп Крестьянский с крупой, сметаной</t>
  </si>
  <si>
    <t>(лист 8)</t>
  </si>
  <si>
    <t>Каша рисовая молочная вязкая с маслом сливочным</t>
  </si>
  <si>
    <t>Рассольник домашний со сметаной</t>
  </si>
  <si>
    <t>Жаркое по-домашнему</t>
  </si>
  <si>
    <t>(лист 9)</t>
  </si>
  <si>
    <t>(лист 10)</t>
  </si>
  <si>
    <t>Макаронные изделия запеченные с сыром</t>
  </si>
  <si>
    <t>Яйцо отварное шт</t>
  </si>
  <si>
    <t>Чикенбол с молочным соусом</t>
  </si>
  <si>
    <t>(лист 11)</t>
  </si>
  <si>
    <t>Суп-лапша на курином бульоне</t>
  </si>
  <si>
    <t>Гуляш из мяса свинины</t>
  </si>
  <si>
    <t>Компот из ягод</t>
  </si>
  <si>
    <t>(лист 12)</t>
  </si>
  <si>
    <t>Голубцы ленивые из мяса кур</t>
  </si>
  <si>
    <t>Итого за период</t>
  </si>
  <si>
    <t>Среднее значение за период</t>
  </si>
  <si>
    <t>Фрукт</t>
  </si>
  <si>
    <t>Чай с сахаром</t>
  </si>
  <si>
    <t xml:space="preserve">Фрикадельки "Наполи" </t>
  </si>
  <si>
    <t>Печенье детское</t>
  </si>
  <si>
    <t>Манник на кефире</t>
  </si>
  <si>
    <t>Плюшка Московская с сахаром</t>
  </si>
  <si>
    <t>Зефир</t>
  </si>
  <si>
    <t>Язычок слоеный</t>
  </si>
  <si>
    <t>Булочка с маковой начинкой</t>
  </si>
  <si>
    <t>Пудинг творожно-манный</t>
  </si>
  <si>
    <t>Булочка российская</t>
  </si>
  <si>
    <t>Слойка со сгущенкой</t>
  </si>
  <si>
    <t>Макаронные изделия с сыром</t>
  </si>
  <si>
    <t>Кисель витаминизированный</t>
  </si>
  <si>
    <t>Рацион: Основное меню НТ ШУ 12 лет и ст комплекс 2025</t>
  </si>
  <si>
    <t>Рацион: Основное меню НТ ШУ 12 лет и ст комплекс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</si>
</sst>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3" fontId="0" fillId="0" borderId="5" xfId="0" applyNumberFormat="1" applyBorder="1" applyAlignment="1">
      <alignment horizontal="center" vertical="top"/>
    </xf>
    <xf numFmtId="3" fontId="0" fillId="0" borderId="5" xfId="0" applyNumberFormat="1" applyBorder="1" applyAlignment="1">
      <alignment horizontal="center" vertical="top" wrapText="1"/>
    </xf>
    <xf numFmtId="4" fontId="0" fillId="0" borderId="5" xfId="0" applyNumberFormat="1" applyBorder="1" applyAlignment="1">
      <alignment horizontal="center" vertical="top"/>
    </xf>
    <xf numFmtId="4" fontId="0" fillId="0" borderId="5" xfId="0" applyNumberFormat="1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58"/>
  <sheetViews>
    <sheetView tabSelected="1" view="pageBreakPreview" topLeftCell="A221" zoomScaleNormal="100" zoomScaleSheetLayoutView="100" workbookViewId="0">
      <selection activeCell="A235" sqref="A235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31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5" customHeight="1" x14ac:dyDescent="0.2">
      <c r="E1" s="16" t="s">
        <v>0</v>
      </c>
      <c r="F1" s="17"/>
      <c r="G1" s="17"/>
      <c r="H1" s="17"/>
      <c r="I1" s="17"/>
    </row>
    <row r="2" spans="1:9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5" customHeight="1" x14ac:dyDescent="0.2">
      <c r="A3" s="3" t="s">
        <v>103</v>
      </c>
      <c r="D3" s="4" t="s">
        <v>2</v>
      </c>
      <c r="E3" s="1" t="s">
        <v>3</v>
      </c>
      <c r="G3" s="4" t="s">
        <v>4</v>
      </c>
      <c r="H3" s="1" t="s">
        <v>5</v>
      </c>
    </row>
    <row r="4" spans="1:9" s="1" customFormat="1" ht="15" customHeight="1" x14ac:dyDescent="0.2">
      <c r="A4" s="19" t="s">
        <v>6</v>
      </c>
      <c r="B4" s="19" t="s">
        <v>7</v>
      </c>
      <c r="C4" s="19"/>
      <c r="D4" s="19" t="s">
        <v>8</v>
      </c>
      <c r="E4" s="23" t="s">
        <v>9</v>
      </c>
      <c r="F4" s="23"/>
      <c r="G4" s="23"/>
      <c r="H4" s="19" t="s">
        <v>10</v>
      </c>
      <c r="I4" s="19" t="s">
        <v>11</v>
      </c>
    </row>
    <row r="5" spans="1:9" s="1" customFormat="1" ht="15" customHeight="1" x14ac:dyDescent="0.2">
      <c r="A5" s="20"/>
      <c r="B5" s="21"/>
      <c r="C5" s="22"/>
      <c r="D5" s="20"/>
      <c r="E5" s="5" t="s">
        <v>12</v>
      </c>
      <c r="F5" s="5" t="s">
        <v>13</v>
      </c>
      <c r="G5" s="5" t="s">
        <v>14</v>
      </c>
      <c r="H5" s="20"/>
      <c r="I5" s="20"/>
    </row>
    <row r="6" spans="1:9" ht="15" customHeight="1" x14ac:dyDescent="0.2">
      <c r="A6" s="6" t="s">
        <v>15</v>
      </c>
      <c r="B6" s="24"/>
      <c r="C6" s="24"/>
      <c r="D6" s="7"/>
      <c r="E6" s="7"/>
      <c r="F6" s="7"/>
      <c r="G6" s="7"/>
      <c r="H6" s="7"/>
      <c r="I6" s="8"/>
    </row>
    <row r="7" spans="1:9" ht="15" customHeight="1" x14ac:dyDescent="0.2">
      <c r="B7" s="25" t="s">
        <v>68</v>
      </c>
      <c r="C7" s="25"/>
      <c r="D7" s="10">
        <v>30</v>
      </c>
      <c r="E7" s="9">
        <v>0.36</v>
      </c>
      <c r="F7" s="9">
        <v>4.2</v>
      </c>
      <c r="G7" s="9">
        <v>2.2200000000000002</v>
      </c>
      <c r="H7" s="9">
        <v>29.1</v>
      </c>
      <c r="I7" s="9">
        <v>813</v>
      </c>
    </row>
    <row r="8" spans="1:9" ht="15" customHeight="1" x14ac:dyDescent="0.2">
      <c r="B8" s="25" t="s">
        <v>16</v>
      </c>
      <c r="C8" s="25"/>
      <c r="D8" s="10">
        <v>250</v>
      </c>
      <c r="E8" s="9">
        <v>18.399999999999999</v>
      </c>
      <c r="F8" s="9">
        <v>17</v>
      </c>
      <c r="G8" s="9">
        <v>9.1199999999999992</v>
      </c>
      <c r="H8" s="9">
        <v>320.56</v>
      </c>
      <c r="I8" s="9">
        <v>891</v>
      </c>
    </row>
    <row r="9" spans="1:9" ht="15" customHeight="1" x14ac:dyDescent="0.2">
      <c r="B9" s="25" t="s">
        <v>91</v>
      </c>
      <c r="C9" s="25"/>
      <c r="D9" s="10">
        <v>60</v>
      </c>
      <c r="E9" s="9">
        <v>4.5</v>
      </c>
      <c r="F9" s="9">
        <v>5</v>
      </c>
      <c r="G9" s="9">
        <v>44.6</v>
      </c>
      <c r="H9" s="9">
        <v>244.18</v>
      </c>
      <c r="I9" s="9">
        <v>1141</v>
      </c>
    </row>
    <row r="10" spans="1:9" ht="15" customHeight="1" x14ac:dyDescent="0.2">
      <c r="B10" s="25" t="s">
        <v>69</v>
      </c>
      <c r="C10" s="25"/>
      <c r="D10" s="10">
        <v>200</v>
      </c>
      <c r="E10" s="9">
        <v>0.06</v>
      </c>
      <c r="F10" s="9"/>
      <c r="G10" s="9">
        <v>15.16</v>
      </c>
      <c r="H10" s="9">
        <v>59.9</v>
      </c>
      <c r="I10" s="9">
        <v>686</v>
      </c>
    </row>
    <row r="11" spans="1:9" ht="15" customHeight="1" x14ac:dyDescent="0.2">
      <c r="B11" s="25" t="s">
        <v>17</v>
      </c>
      <c r="C11" s="25"/>
      <c r="D11" s="10">
        <v>30</v>
      </c>
      <c r="E11" s="9">
        <v>2.25</v>
      </c>
      <c r="F11" s="9">
        <v>1</v>
      </c>
      <c r="G11" s="9">
        <v>15.42</v>
      </c>
      <c r="H11" s="9">
        <v>78.599999999999994</v>
      </c>
      <c r="I11" s="9">
        <v>693</v>
      </c>
    </row>
    <row r="12" spans="1:9" ht="15" customHeight="1" x14ac:dyDescent="0.2">
      <c r="A12" s="26" t="s">
        <v>18</v>
      </c>
      <c r="B12" s="26"/>
      <c r="C12" s="26"/>
      <c r="D12" s="10">
        <f>SUM(D7:D11)</f>
        <v>570</v>
      </c>
      <c r="E12" s="10">
        <f t="shared" ref="E12:H12" si="0">SUM(E7:E11)</f>
        <v>25.569999999999997</v>
      </c>
      <c r="F12" s="10">
        <f t="shared" si="0"/>
        <v>27.2</v>
      </c>
      <c r="G12" s="10">
        <f t="shared" si="0"/>
        <v>86.52</v>
      </c>
      <c r="H12" s="10">
        <f t="shared" si="0"/>
        <v>732.34</v>
      </c>
      <c r="I12" s="9"/>
    </row>
    <row r="13" spans="1:9" ht="15" customHeight="1" x14ac:dyDescent="0.2">
      <c r="A13" s="6" t="s">
        <v>19</v>
      </c>
      <c r="B13" s="24"/>
      <c r="C13" s="24"/>
      <c r="D13" s="7"/>
      <c r="E13" s="7"/>
      <c r="F13" s="7"/>
      <c r="G13" s="7"/>
      <c r="H13" s="7"/>
      <c r="I13" s="8"/>
    </row>
    <row r="14" spans="1:9" ht="15" customHeight="1" x14ac:dyDescent="0.2">
      <c r="B14" s="25" t="s">
        <v>20</v>
      </c>
      <c r="C14" s="25"/>
      <c r="D14" s="10">
        <v>250</v>
      </c>
      <c r="E14" s="9">
        <v>2.42</v>
      </c>
      <c r="F14" s="9">
        <v>2</v>
      </c>
      <c r="G14" s="9">
        <v>17.43</v>
      </c>
      <c r="H14" s="9">
        <v>100.8</v>
      </c>
      <c r="I14" s="11">
        <v>1039</v>
      </c>
    </row>
    <row r="15" spans="1:9" ht="15" customHeight="1" x14ac:dyDescent="0.2">
      <c r="B15" s="25" t="s">
        <v>21</v>
      </c>
      <c r="C15" s="25"/>
      <c r="D15" s="10">
        <v>250</v>
      </c>
      <c r="E15" s="9">
        <v>15.59</v>
      </c>
      <c r="F15" s="9">
        <v>29</v>
      </c>
      <c r="G15" s="9">
        <v>58.97</v>
      </c>
      <c r="H15" s="9">
        <v>563.6</v>
      </c>
      <c r="I15" s="9">
        <v>444.01</v>
      </c>
    </row>
    <row r="16" spans="1:9" ht="15" customHeight="1" x14ac:dyDescent="0.2">
      <c r="B16" s="25" t="s">
        <v>22</v>
      </c>
      <c r="C16" s="25"/>
      <c r="D16" s="10">
        <v>200</v>
      </c>
      <c r="E16" s="9">
        <v>0.46</v>
      </c>
      <c r="F16" s="9"/>
      <c r="G16" s="9">
        <v>27.49</v>
      </c>
      <c r="H16" s="9">
        <v>115.7</v>
      </c>
      <c r="I16" s="9">
        <v>928</v>
      </c>
    </row>
    <row r="17" spans="1:9" ht="15" customHeight="1" x14ac:dyDescent="0.2">
      <c r="B17" s="25" t="s">
        <v>60</v>
      </c>
      <c r="C17" s="25"/>
      <c r="D17" s="10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5" customHeight="1" x14ac:dyDescent="0.2">
      <c r="B18" s="25" t="s">
        <v>54</v>
      </c>
      <c r="C18" s="25"/>
      <c r="D18" s="10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ht="15" customHeight="1" x14ac:dyDescent="0.2">
      <c r="B19" s="25" t="s">
        <v>88</v>
      </c>
      <c r="C19" s="25"/>
      <c r="D19" s="10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5" customHeight="1" x14ac:dyDescent="0.2">
      <c r="A20" s="26" t="s">
        <v>25</v>
      </c>
      <c r="B20" s="26"/>
      <c r="C20" s="26"/>
      <c r="D20" s="10">
        <f>SUM(D14:D19)</f>
        <v>850</v>
      </c>
      <c r="E20" s="10">
        <f t="shared" ref="E20:H20" si="1">SUM(E14:E19)</f>
        <v>23.029999999999998</v>
      </c>
      <c r="F20" s="10">
        <f t="shared" si="1"/>
        <v>32</v>
      </c>
      <c r="G20" s="10">
        <f t="shared" si="1"/>
        <v>136.52000000000001</v>
      </c>
      <c r="H20" s="10">
        <f t="shared" si="1"/>
        <v>952.4</v>
      </c>
      <c r="I20" s="9"/>
    </row>
    <row r="21" spans="1:9" ht="15" customHeight="1" x14ac:dyDescent="0.2">
      <c r="A21" s="26" t="s">
        <v>26</v>
      </c>
      <c r="B21" s="26"/>
      <c r="C21" s="26"/>
      <c r="D21" s="12">
        <f>D12+D20</f>
        <v>1420</v>
      </c>
      <c r="E21" s="14">
        <f t="shared" ref="E21:H21" si="2">E12+E20</f>
        <v>48.599999999999994</v>
      </c>
      <c r="F21" s="14">
        <f t="shared" si="2"/>
        <v>59.2</v>
      </c>
      <c r="G21" s="14">
        <f t="shared" si="2"/>
        <v>223.04000000000002</v>
      </c>
      <c r="H21" s="14">
        <f t="shared" si="2"/>
        <v>1684.74</v>
      </c>
      <c r="I21" s="9"/>
    </row>
    <row r="22" spans="1:9" ht="15" customHeight="1" x14ac:dyDescent="0.2">
      <c r="E22" s="2"/>
      <c r="F22" s="2"/>
      <c r="G22" s="2"/>
      <c r="H22" s="2"/>
      <c r="I22" s="4" t="s">
        <v>27</v>
      </c>
    </row>
    <row r="23" spans="1:9" ht="15" customHeight="1" x14ac:dyDescent="0.2">
      <c r="A23" s="3" t="s">
        <v>102</v>
      </c>
      <c r="D23" s="4" t="s">
        <v>2</v>
      </c>
      <c r="E23" s="1">
        <v>1</v>
      </c>
      <c r="G23" s="4" t="s">
        <v>4</v>
      </c>
      <c r="H23" s="1" t="s">
        <v>28</v>
      </c>
    </row>
    <row r="24" spans="1:9" s="1" customFormat="1" ht="15" customHeight="1" x14ac:dyDescent="0.2">
      <c r="A24" s="19" t="s">
        <v>6</v>
      </c>
      <c r="B24" s="19" t="s">
        <v>7</v>
      </c>
      <c r="C24" s="19"/>
      <c r="D24" s="19" t="s">
        <v>8</v>
      </c>
      <c r="E24" s="23" t="s">
        <v>9</v>
      </c>
      <c r="F24" s="23"/>
      <c r="G24" s="23"/>
      <c r="H24" s="19" t="s">
        <v>10</v>
      </c>
      <c r="I24" s="19" t="s">
        <v>11</v>
      </c>
    </row>
    <row r="25" spans="1:9" s="1" customFormat="1" ht="15" customHeight="1" x14ac:dyDescent="0.2">
      <c r="A25" s="20"/>
      <c r="B25" s="21"/>
      <c r="C25" s="22"/>
      <c r="D25" s="20"/>
      <c r="E25" s="5" t="s">
        <v>12</v>
      </c>
      <c r="F25" s="5" t="s">
        <v>13</v>
      </c>
      <c r="G25" s="5" t="s">
        <v>14</v>
      </c>
      <c r="H25" s="20"/>
      <c r="I25" s="20"/>
    </row>
    <row r="26" spans="1:9" ht="15" customHeight="1" x14ac:dyDescent="0.2">
      <c r="A26" s="6" t="s">
        <v>15</v>
      </c>
      <c r="B26" s="24"/>
      <c r="C26" s="24"/>
      <c r="D26" s="7"/>
      <c r="E26" s="7"/>
      <c r="F26" s="7"/>
      <c r="G26" s="7"/>
      <c r="H26" s="7"/>
      <c r="I26" s="8"/>
    </row>
    <row r="27" spans="1:9" ht="15" customHeight="1" x14ac:dyDescent="0.2">
      <c r="B27" s="25" t="s">
        <v>29</v>
      </c>
      <c r="C27" s="25"/>
      <c r="D27" s="10">
        <v>250</v>
      </c>
      <c r="E27" s="9">
        <v>15.14</v>
      </c>
      <c r="F27" s="9">
        <v>12</v>
      </c>
      <c r="G27" s="9">
        <v>36.700000000000003</v>
      </c>
      <c r="H27" s="9">
        <v>289.7</v>
      </c>
      <c r="I27" s="9">
        <v>302</v>
      </c>
    </row>
    <row r="28" spans="1:9" ht="15" customHeight="1" x14ac:dyDescent="0.2">
      <c r="B28" s="25" t="s">
        <v>30</v>
      </c>
      <c r="C28" s="25"/>
      <c r="D28" s="10">
        <v>200</v>
      </c>
      <c r="E28" s="9">
        <v>0.1</v>
      </c>
      <c r="F28" s="9"/>
      <c r="G28" s="9">
        <v>12.97</v>
      </c>
      <c r="H28" s="9">
        <v>59.9</v>
      </c>
      <c r="I28" s="9">
        <v>971</v>
      </c>
    </row>
    <row r="29" spans="1:9" ht="15" customHeight="1" x14ac:dyDescent="0.2">
      <c r="B29" s="25" t="s">
        <v>92</v>
      </c>
      <c r="C29" s="25"/>
      <c r="D29" s="10">
        <v>60</v>
      </c>
      <c r="E29" s="9">
        <v>4.01</v>
      </c>
      <c r="F29" s="9">
        <v>5</v>
      </c>
      <c r="G29" s="9">
        <v>37</v>
      </c>
      <c r="H29" s="9">
        <v>207.1</v>
      </c>
      <c r="I29" s="11">
        <v>1182.03</v>
      </c>
    </row>
    <row r="30" spans="1:9" ht="15" customHeight="1" x14ac:dyDescent="0.2">
      <c r="B30" s="25" t="s">
        <v>60</v>
      </c>
      <c r="C30" s="25"/>
      <c r="D30" s="10">
        <v>25</v>
      </c>
      <c r="E30" s="9">
        <v>2.0299999999999998</v>
      </c>
      <c r="F30" s="9"/>
      <c r="G30" s="9">
        <v>12.2</v>
      </c>
      <c r="H30" s="9">
        <v>60.5</v>
      </c>
      <c r="I30" s="9">
        <v>894.01</v>
      </c>
    </row>
    <row r="31" spans="1:9" ht="15" customHeight="1" x14ac:dyDescent="0.2">
      <c r="B31" s="25" t="s">
        <v>88</v>
      </c>
      <c r="C31" s="25"/>
      <c r="D31" s="10">
        <v>100</v>
      </c>
      <c r="E31" s="9">
        <v>0.4</v>
      </c>
      <c r="F31" s="9"/>
      <c r="G31" s="9">
        <v>9.8000000000000007</v>
      </c>
      <c r="H31" s="9">
        <v>47</v>
      </c>
      <c r="I31" s="9">
        <v>976.03</v>
      </c>
    </row>
    <row r="32" spans="1:9" ht="15" customHeight="1" x14ac:dyDescent="0.2">
      <c r="A32" s="26" t="s">
        <v>18</v>
      </c>
      <c r="B32" s="26"/>
      <c r="C32" s="26"/>
      <c r="D32" s="10">
        <v>635</v>
      </c>
      <c r="E32" s="9">
        <f>SUM(E27:E31)</f>
        <v>21.68</v>
      </c>
      <c r="F32" s="9">
        <f>SUM(F27:F31)</f>
        <v>17</v>
      </c>
      <c r="G32" s="9">
        <f>SUM(G27:G31)</f>
        <v>108.67</v>
      </c>
      <c r="H32" s="9">
        <f>SUM(H27:H31)</f>
        <v>664.19999999999993</v>
      </c>
      <c r="I32" s="9"/>
    </row>
    <row r="33" spans="1:9" ht="15" customHeight="1" x14ac:dyDescent="0.2">
      <c r="A33" s="6" t="s">
        <v>19</v>
      </c>
      <c r="B33" s="24"/>
      <c r="C33" s="24"/>
      <c r="D33" s="7"/>
      <c r="E33" s="7"/>
      <c r="F33" s="7"/>
      <c r="G33" s="7"/>
      <c r="H33" s="7"/>
      <c r="I33" s="8"/>
    </row>
    <row r="34" spans="1:9" ht="15" customHeight="1" x14ac:dyDescent="0.2">
      <c r="B34" s="25" t="s">
        <v>32</v>
      </c>
      <c r="C34" s="25"/>
      <c r="D34" s="10">
        <v>250</v>
      </c>
      <c r="E34" s="9">
        <v>2.06</v>
      </c>
      <c r="F34" s="9">
        <v>6</v>
      </c>
      <c r="G34" s="9">
        <v>10.11</v>
      </c>
      <c r="H34" s="9">
        <v>105.4</v>
      </c>
      <c r="I34" s="9">
        <v>124</v>
      </c>
    </row>
    <row r="35" spans="1:9" ht="15" customHeight="1" x14ac:dyDescent="0.2">
      <c r="B35" s="25" t="s">
        <v>33</v>
      </c>
      <c r="C35" s="25"/>
      <c r="D35" s="10">
        <v>100</v>
      </c>
      <c r="E35" s="9">
        <v>17.79</v>
      </c>
      <c r="F35" s="9">
        <v>18</v>
      </c>
      <c r="G35" s="9">
        <v>16.11</v>
      </c>
      <c r="H35" s="9">
        <v>289.39999999999998</v>
      </c>
      <c r="I35" s="11">
        <v>1087</v>
      </c>
    </row>
    <row r="36" spans="1:9" ht="15" customHeight="1" x14ac:dyDescent="0.2">
      <c r="B36" s="25" t="s">
        <v>34</v>
      </c>
      <c r="C36" s="25"/>
      <c r="D36" s="10">
        <v>20</v>
      </c>
      <c r="E36" s="9">
        <v>0.28000000000000003</v>
      </c>
      <c r="F36" s="9">
        <v>1</v>
      </c>
      <c r="G36" s="9">
        <v>1.35</v>
      </c>
      <c r="H36" s="9">
        <v>15.8</v>
      </c>
      <c r="I36" s="9">
        <v>600.01</v>
      </c>
    </row>
    <row r="37" spans="1:9" ht="15" customHeight="1" x14ac:dyDescent="0.2">
      <c r="B37" s="25" t="s">
        <v>35</v>
      </c>
      <c r="C37" s="25"/>
      <c r="D37" s="10">
        <v>180</v>
      </c>
      <c r="E37" s="9">
        <v>3.97</v>
      </c>
      <c r="F37" s="9">
        <v>7</v>
      </c>
      <c r="G37" s="9">
        <v>26.61</v>
      </c>
      <c r="H37" s="9">
        <v>186</v>
      </c>
      <c r="I37" s="9">
        <v>995</v>
      </c>
    </row>
    <row r="38" spans="1:9" ht="15" customHeight="1" x14ac:dyDescent="0.2">
      <c r="B38" s="25" t="s">
        <v>101</v>
      </c>
      <c r="C38" s="25"/>
      <c r="D38" s="10">
        <v>200</v>
      </c>
      <c r="E38" s="9">
        <v>0.05</v>
      </c>
      <c r="F38" s="9">
        <v>0</v>
      </c>
      <c r="G38" s="9">
        <v>23</v>
      </c>
      <c r="H38" s="9">
        <v>134</v>
      </c>
      <c r="I38" s="9">
        <v>1318</v>
      </c>
    </row>
    <row r="39" spans="1:9" ht="15" customHeight="1" x14ac:dyDescent="0.2">
      <c r="B39" s="25" t="s">
        <v>60</v>
      </c>
      <c r="C39" s="25"/>
      <c r="D39" s="10">
        <v>25</v>
      </c>
      <c r="E39" s="9">
        <v>2.0299999999999998</v>
      </c>
      <c r="F39" s="9"/>
      <c r="G39" s="9">
        <v>12.2</v>
      </c>
      <c r="H39" s="9">
        <v>60.5</v>
      </c>
      <c r="I39" s="9">
        <v>894.01</v>
      </c>
    </row>
    <row r="40" spans="1:9" ht="15" customHeight="1" x14ac:dyDescent="0.2">
      <c r="B40" s="25" t="s">
        <v>54</v>
      </c>
      <c r="C40" s="25"/>
      <c r="D40" s="10">
        <v>25</v>
      </c>
      <c r="E40" s="9">
        <v>2.13</v>
      </c>
      <c r="F40" s="9">
        <v>1</v>
      </c>
      <c r="G40" s="9">
        <v>10.63</v>
      </c>
      <c r="H40" s="9">
        <v>64.8</v>
      </c>
      <c r="I40" s="11">
        <v>1147</v>
      </c>
    </row>
    <row r="41" spans="1:9" ht="15" customHeight="1" x14ac:dyDescent="0.2">
      <c r="A41" s="26" t="s">
        <v>25</v>
      </c>
      <c r="B41" s="26"/>
      <c r="C41" s="26"/>
      <c r="D41" s="10">
        <v>800</v>
      </c>
      <c r="E41" s="9">
        <f>SUM(E34:E40)</f>
        <v>28.31</v>
      </c>
      <c r="F41" s="9">
        <f t="shared" ref="F41:H41" si="3">SUM(F34:F40)</f>
        <v>33</v>
      </c>
      <c r="G41" s="9">
        <f t="shared" si="3"/>
        <v>100.01</v>
      </c>
      <c r="H41" s="9">
        <f t="shared" si="3"/>
        <v>855.89999999999986</v>
      </c>
      <c r="I41" s="9"/>
    </row>
    <row r="42" spans="1:9" s="1" customFormat="1" ht="15" customHeight="1" x14ac:dyDescent="0.2">
      <c r="A42" s="26" t="s">
        <v>26</v>
      </c>
      <c r="B42" s="26"/>
      <c r="C42" s="26"/>
      <c r="D42" s="12">
        <v>1505</v>
      </c>
      <c r="E42" s="9">
        <f>E32+E41</f>
        <v>49.989999999999995</v>
      </c>
      <c r="F42" s="9">
        <f t="shared" ref="F42:H42" si="4">F32+F41</f>
        <v>50</v>
      </c>
      <c r="G42" s="9">
        <f t="shared" si="4"/>
        <v>208.68</v>
      </c>
      <c r="H42" s="9">
        <f t="shared" si="4"/>
        <v>1520.1</v>
      </c>
      <c r="I42" s="9"/>
    </row>
    <row r="43" spans="1:9" ht="15" customHeight="1" x14ac:dyDescent="0.2">
      <c r="E43" s="2"/>
      <c r="F43" s="2"/>
      <c r="G43" s="2"/>
      <c r="H43" s="2"/>
      <c r="I43" s="4" t="s">
        <v>37</v>
      </c>
    </row>
    <row r="44" spans="1:9" ht="15" customHeight="1" x14ac:dyDescent="0.2">
      <c r="A44" s="3" t="s">
        <v>103</v>
      </c>
      <c r="D44" s="4" t="s">
        <v>2</v>
      </c>
      <c r="E44" s="1">
        <v>1</v>
      </c>
      <c r="G44" s="4" t="s">
        <v>4</v>
      </c>
      <c r="H44" s="1" t="s">
        <v>38</v>
      </c>
    </row>
    <row r="45" spans="1:9" s="1" customFormat="1" ht="15" customHeight="1" x14ac:dyDescent="0.2">
      <c r="A45" s="19" t="s">
        <v>6</v>
      </c>
      <c r="B45" s="19" t="s">
        <v>7</v>
      </c>
      <c r="C45" s="19"/>
      <c r="D45" s="19" t="s">
        <v>8</v>
      </c>
      <c r="E45" s="23" t="s">
        <v>9</v>
      </c>
      <c r="F45" s="23"/>
      <c r="G45" s="23"/>
      <c r="H45" s="19" t="s">
        <v>10</v>
      </c>
      <c r="I45" s="19" t="s">
        <v>11</v>
      </c>
    </row>
    <row r="46" spans="1:9" s="1" customFormat="1" ht="15" customHeight="1" x14ac:dyDescent="0.2">
      <c r="A46" s="20"/>
      <c r="B46" s="21"/>
      <c r="C46" s="22"/>
      <c r="D46" s="20"/>
      <c r="E46" s="5" t="s">
        <v>12</v>
      </c>
      <c r="F46" s="5" t="s">
        <v>13</v>
      </c>
      <c r="G46" s="5" t="s">
        <v>14</v>
      </c>
      <c r="H46" s="20"/>
      <c r="I46" s="20"/>
    </row>
    <row r="47" spans="1:9" ht="15" customHeight="1" x14ac:dyDescent="0.2">
      <c r="A47" s="6" t="s">
        <v>15</v>
      </c>
      <c r="B47" s="24"/>
      <c r="C47" s="24"/>
      <c r="D47" s="7"/>
      <c r="E47" s="7"/>
      <c r="F47" s="7"/>
      <c r="G47" s="7"/>
      <c r="H47" s="7"/>
      <c r="I47" s="8"/>
    </row>
    <row r="48" spans="1:9" ht="15" customHeight="1" x14ac:dyDescent="0.2">
      <c r="B48" s="25" t="s">
        <v>100</v>
      </c>
      <c r="C48" s="25"/>
      <c r="D48" s="10">
        <v>250</v>
      </c>
      <c r="E48" s="9">
        <v>22.14</v>
      </c>
      <c r="F48" s="9">
        <v>25</v>
      </c>
      <c r="G48" s="9">
        <v>42.84</v>
      </c>
      <c r="H48" s="9">
        <v>363.77</v>
      </c>
      <c r="I48" s="13">
        <v>334</v>
      </c>
    </row>
    <row r="49" spans="1:9" ht="15" customHeight="1" x14ac:dyDescent="0.2">
      <c r="B49" s="25" t="s">
        <v>39</v>
      </c>
      <c r="C49" s="25"/>
      <c r="D49" s="10">
        <v>200</v>
      </c>
      <c r="E49" s="9">
        <v>3.87</v>
      </c>
      <c r="F49" s="9">
        <v>4</v>
      </c>
      <c r="G49" s="9">
        <v>20.079999999999998</v>
      </c>
      <c r="H49" s="9">
        <v>190</v>
      </c>
      <c r="I49" s="9">
        <v>919</v>
      </c>
    </row>
    <row r="50" spans="1:9" ht="15" customHeight="1" x14ac:dyDescent="0.2">
      <c r="B50" s="25" t="s">
        <v>93</v>
      </c>
      <c r="C50" s="25"/>
      <c r="D50" s="10">
        <v>75</v>
      </c>
      <c r="E50" s="9">
        <v>4.57</v>
      </c>
      <c r="F50" s="9">
        <v>2</v>
      </c>
      <c r="G50" s="9">
        <v>29.3</v>
      </c>
      <c r="H50" s="9">
        <v>238.9</v>
      </c>
      <c r="I50" s="9">
        <v>938.03</v>
      </c>
    </row>
    <row r="51" spans="1:9" ht="15" customHeight="1" x14ac:dyDescent="0.2">
      <c r="B51" s="25" t="s">
        <v>60</v>
      </c>
      <c r="C51" s="25"/>
      <c r="D51" s="10">
        <v>25</v>
      </c>
      <c r="E51" s="9">
        <v>2.0299999999999998</v>
      </c>
      <c r="F51" s="9"/>
      <c r="G51" s="9">
        <v>12.2</v>
      </c>
      <c r="H51" s="9">
        <v>60.5</v>
      </c>
      <c r="I51" s="9">
        <v>894.01</v>
      </c>
    </row>
    <row r="52" spans="1:9" ht="15" customHeight="1" x14ac:dyDescent="0.2">
      <c r="B52" s="25" t="s">
        <v>54</v>
      </c>
      <c r="C52" s="25"/>
      <c r="D52" s="10">
        <v>25</v>
      </c>
      <c r="E52" s="9">
        <v>2.13</v>
      </c>
      <c r="F52" s="9">
        <v>1</v>
      </c>
      <c r="G52" s="9">
        <v>10.63</v>
      </c>
      <c r="H52" s="9">
        <v>64.8</v>
      </c>
      <c r="I52" s="11">
        <v>1147</v>
      </c>
    </row>
    <row r="53" spans="1:9" ht="15" customHeight="1" x14ac:dyDescent="0.2">
      <c r="A53" s="26" t="s">
        <v>18</v>
      </c>
      <c r="B53" s="26"/>
      <c r="C53" s="26"/>
      <c r="D53" s="10">
        <f>SUM(D48:D52)</f>
        <v>575</v>
      </c>
      <c r="E53" s="10">
        <f>SUM(E48:E52)</f>
        <v>34.74</v>
      </c>
      <c r="F53" s="10">
        <f>SUM(F48:F52)</f>
        <v>32</v>
      </c>
      <c r="G53" s="10">
        <f>SUM(G48:G52)</f>
        <v>115.05</v>
      </c>
      <c r="H53" s="10">
        <f>SUM(H48:H52)</f>
        <v>917.96999999999991</v>
      </c>
      <c r="I53" s="9"/>
    </row>
    <row r="54" spans="1:9" ht="15" customHeight="1" x14ac:dyDescent="0.2">
      <c r="A54" s="6" t="s">
        <v>19</v>
      </c>
      <c r="B54" s="24"/>
      <c r="C54" s="24"/>
      <c r="D54" s="7"/>
      <c r="E54" s="7"/>
      <c r="F54" s="7"/>
      <c r="G54" s="7"/>
      <c r="H54" s="7"/>
      <c r="I54" s="8"/>
    </row>
    <row r="55" spans="1:9" ht="15" customHeight="1" x14ac:dyDescent="0.2">
      <c r="B55" s="25" t="s">
        <v>40</v>
      </c>
      <c r="C55" s="25"/>
      <c r="D55" s="10">
        <v>250</v>
      </c>
      <c r="E55" s="9">
        <v>2.64</v>
      </c>
      <c r="F55" s="9">
        <v>6</v>
      </c>
      <c r="G55" s="9">
        <v>18.77</v>
      </c>
      <c r="H55" s="9">
        <v>148.6</v>
      </c>
      <c r="I55" s="11">
        <v>1030</v>
      </c>
    </row>
    <row r="56" spans="1:9" ht="15" customHeight="1" x14ac:dyDescent="0.2">
      <c r="B56" s="25" t="s">
        <v>41</v>
      </c>
      <c r="C56" s="25"/>
      <c r="D56" s="10">
        <v>100</v>
      </c>
      <c r="E56" s="9">
        <v>13.98</v>
      </c>
      <c r="F56" s="9">
        <v>12</v>
      </c>
      <c r="G56" s="9">
        <v>2.33</v>
      </c>
      <c r="H56" s="9">
        <v>126.4</v>
      </c>
      <c r="I56" s="13">
        <v>1436.01</v>
      </c>
    </row>
    <row r="57" spans="1:9" ht="15" customHeight="1" x14ac:dyDescent="0.2">
      <c r="B57" s="25" t="s">
        <v>42</v>
      </c>
      <c r="C57" s="25"/>
      <c r="D57" s="10">
        <v>20</v>
      </c>
      <c r="E57" s="9">
        <v>0.12</v>
      </c>
      <c r="F57" s="9">
        <v>1</v>
      </c>
      <c r="G57" s="9">
        <v>1.1599999999999999</v>
      </c>
      <c r="H57" s="9">
        <v>11.1</v>
      </c>
      <c r="I57" s="11">
        <v>1126</v>
      </c>
    </row>
    <row r="58" spans="1:9" ht="15" customHeight="1" x14ac:dyDescent="0.2">
      <c r="B58" s="25" t="s">
        <v>43</v>
      </c>
      <c r="C58" s="25"/>
      <c r="D58" s="10">
        <v>180</v>
      </c>
      <c r="E58" s="9">
        <v>9.06</v>
      </c>
      <c r="F58" s="9">
        <v>7</v>
      </c>
      <c r="G58" s="9">
        <v>47.22</v>
      </c>
      <c r="H58" s="9">
        <v>289</v>
      </c>
      <c r="I58" s="9">
        <v>998</v>
      </c>
    </row>
    <row r="59" spans="1:9" ht="15" customHeight="1" x14ac:dyDescent="0.2">
      <c r="B59" s="25" t="s">
        <v>44</v>
      </c>
      <c r="C59" s="25"/>
      <c r="D59" s="10">
        <v>200</v>
      </c>
      <c r="E59" s="9">
        <v>0.68</v>
      </c>
      <c r="F59" s="9"/>
      <c r="G59" s="9">
        <v>25.63</v>
      </c>
      <c r="H59" s="9">
        <v>120.6</v>
      </c>
      <c r="I59" s="9">
        <v>705</v>
      </c>
    </row>
    <row r="60" spans="1:9" ht="15" customHeight="1" x14ac:dyDescent="0.2">
      <c r="B60" s="25" t="s">
        <v>60</v>
      </c>
      <c r="C60" s="25"/>
      <c r="D60" s="10">
        <v>25</v>
      </c>
      <c r="E60" s="9">
        <v>2.0299999999999998</v>
      </c>
      <c r="F60" s="9"/>
      <c r="G60" s="9">
        <v>12.2</v>
      </c>
      <c r="H60" s="9">
        <v>60.5</v>
      </c>
      <c r="I60" s="9">
        <v>894.01</v>
      </c>
    </row>
    <row r="61" spans="1:9" ht="15" customHeight="1" x14ac:dyDescent="0.2">
      <c r="B61" s="25" t="s">
        <v>54</v>
      </c>
      <c r="C61" s="25"/>
      <c r="D61" s="10">
        <v>25</v>
      </c>
      <c r="E61" s="9">
        <v>2.13</v>
      </c>
      <c r="F61" s="9">
        <v>1</v>
      </c>
      <c r="G61" s="9">
        <v>10.63</v>
      </c>
      <c r="H61" s="9">
        <v>64.8</v>
      </c>
      <c r="I61" s="11">
        <v>1147</v>
      </c>
    </row>
    <row r="62" spans="1:9" ht="15" customHeight="1" x14ac:dyDescent="0.2">
      <c r="B62" s="25" t="s">
        <v>88</v>
      </c>
      <c r="C62" s="25"/>
      <c r="D62" s="10">
        <v>100</v>
      </c>
      <c r="E62" s="9">
        <v>0.4</v>
      </c>
      <c r="F62" s="9"/>
      <c r="G62" s="9">
        <v>9.8000000000000007</v>
      </c>
      <c r="H62" s="9">
        <v>47</v>
      </c>
      <c r="I62" s="9">
        <v>976.03</v>
      </c>
    </row>
    <row r="63" spans="1:9" ht="15" customHeight="1" x14ac:dyDescent="0.2">
      <c r="A63" s="26" t="s">
        <v>25</v>
      </c>
      <c r="B63" s="26"/>
      <c r="C63" s="26"/>
      <c r="D63" s="10">
        <f>SUM(D55:D62)</f>
        <v>900</v>
      </c>
      <c r="E63" s="10">
        <f t="shared" ref="E63:H63" si="5">SUM(E55:E62)</f>
        <v>31.040000000000003</v>
      </c>
      <c r="F63" s="10">
        <f t="shared" si="5"/>
        <v>27</v>
      </c>
      <c r="G63" s="10">
        <f t="shared" si="5"/>
        <v>127.74</v>
      </c>
      <c r="H63" s="10">
        <f t="shared" si="5"/>
        <v>868</v>
      </c>
      <c r="I63" s="9"/>
    </row>
    <row r="64" spans="1:9" ht="15" customHeight="1" x14ac:dyDescent="0.2">
      <c r="A64" s="26" t="s">
        <v>26</v>
      </c>
      <c r="B64" s="26"/>
      <c r="C64" s="26"/>
      <c r="D64" s="12">
        <f>D53+D63</f>
        <v>1475</v>
      </c>
      <c r="E64" s="14">
        <f t="shared" ref="E64:H64" si="6">E53+E63</f>
        <v>65.78</v>
      </c>
      <c r="F64" s="14">
        <f t="shared" si="6"/>
        <v>59</v>
      </c>
      <c r="G64" s="14">
        <f t="shared" si="6"/>
        <v>242.79</v>
      </c>
      <c r="H64" s="14">
        <f t="shared" si="6"/>
        <v>1785.9699999999998</v>
      </c>
      <c r="I64" s="9"/>
    </row>
    <row r="65" spans="1:9" ht="15" customHeight="1" x14ac:dyDescent="0.2">
      <c r="E65" s="2"/>
      <c r="F65" s="2"/>
      <c r="G65" s="2"/>
      <c r="H65" s="2"/>
      <c r="I65" s="4" t="s">
        <v>45</v>
      </c>
    </row>
    <row r="66" spans="1:9" ht="15" customHeight="1" x14ac:dyDescent="0.2">
      <c r="A66" s="3" t="s">
        <v>103</v>
      </c>
      <c r="D66" s="4" t="s">
        <v>2</v>
      </c>
      <c r="E66" s="1">
        <v>1</v>
      </c>
      <c r="G66" s="4" t="s">
        <v>4</v>
      </c>
      <c r="H66" s="1" t="s">
        <v>46</v>
      </c>
    </row>
    <row r="67" spans="1:9" s="1" customFormat="1" ht="15" customHeight="1" x14ac:dyDescent="0.2">
      <c r="A67" s="19" t="s">
        <v>6</v>
      </c>
      <c r="B67" s="19" t="s">
        <v>7</v>
      </c>
      <c r="C67" s="19"/>
      <c r="D67" s="19" t="s">
        <v>8</v>
      </c>
      <c r="E67" s="23" t="s">
        <v>9</v>
      </c>
      <c r="F67" s="23"/>
      <c r="G67" s="23"/>
      <c r="H67" s="19" t="s">
        <v>10</v>
      </c>
      <c r="I67" s="19" t="s">
        <v>11</v>
      </c>
    </row>
    <row r="68" spans="1:9" s="1" customFormat="1" ht="15" customHeight="1" x14ac:dyDescent="0.2">
      <c r="A68" s="20"/>
      <c r="B68" s="21"/>
      <c r="C68" s="22"/>
      <c r="D68" s="20"/>
      <c r="E68" s="5" t="s">
        <v>12</v>
      </c>
      <c r="F68" s="5" t="s">
        <v>13</v>
      </c>
      <c r="G68" s="5" t="s">
        <v>14</v>
      </c>
      <c r="H68" s="20"/>
      <c r="I68" s="20"/>
    </row>
    <row r="69" spans="1:9" ht="15" customHeight="1" x14ac:dyDescent="0.2">
      <c r="A69" s="6" t="s">
        <v>15</v>
      </c>
      <c r="B69" s="24"/>
      <c r="C69" s="24"/>
      <c r="D69" s="7"/>
      <c r="E69" s="7"/>
      <c r="F69" s="7"/>
      <c r="G69" s="7"/>
      <c r="H69" s="7"/>
      <c r="I69" s="8"/>
    </row>
    <row r="70" spans="1:9" ht="15" customHeight="1" x14ac:dyDescent="0.2">
      <c r="B70" s="25" t="s">
        <v>47</v>
      </c>
      <c r="C70" s="25"/>
      <c r="D70" s="10">
        <v>250</v>
      </c>
      <c r="E70" s="9">
        <v>5.6</v>
      </c>
      <c r="F70" s="9">
        <v>11</v>
      </c>
      <c r="G70" s="9">
        <v>34.26</v>
      </c>
      <c r="H70" s="9">
        <v>248</v>
      </c>
      <c r="I70" s="9">
        <v>842</v>
      </c>
    </row>
    <row r="71" spans="1:9" ht="15" customHeight="1" x14ac:dyDescent="0.2">
      <c r="B71" s="25" t="s">
        <v>30</v>
      </c>
      <c r="C71" s="25"/>
      <c r="D71" s="10">
        <v>200</v>
      </c>
      <c r="E71" s="9">
        <v>0.1</v>
      </c>
      <c r="F71" s="9"/>
      <c r="G71" s="9">
        <v>12.97</v>
      </c>
      <c r="H71" s="9">
        <v>59.9</v>
      </c>
      <c r="I71" s="9">
        <v>971</v>
      </c>
    </row>
    <row r="72" spans="1:9" ht="15" customHeight="1" x14ac:dyDescent="0.2">
      <c r="B72" s="25" t="s">
        <v>60</v>
      </c>
      <c r="C72" s="25"/>
      <c r="D72" s="10">
        <v>25</v>
      </c>
      <c r="E72" s="9">
        <v>2.0299999999999998</v>
      </c>
      <c r="F72" s="9"/>
      <c r="G72" s="9">
        <v>12.2</v>
      </c>
      <c r="H72" s="9">
        <v>60.5</v>
      </c>
      <c r="I72" s="9">
        <v>894.01</v>
      </c>
    </row>
    <row r="73" spans="1:9" ht="15" customHeight="1" x14ac:dyDescent="0.2">
      <c r="B73" s="25" t="s">
        <v>94</v>
      </c>
      <c r="C73" s="25"/>
      <c r="D73" s="10">
        <v>54</v>
      </c>
      <c r="E73" s="9">
        <v>0.43</v>
      </c>
      <c r="F73" s="9">
        <v>0</v>
      </c>
      <c r="G73" s="9">
        <v>43.09</v>
      </c>
      <c r="H73" s="9">
        <v>176</v>
      </c>
      <c r="I73" s="9">
        <v>1466</v>
      </c>
    </row>
    <row r="74" spans="1:9" ht="15" customHeight="1" x14ac:dyDescent="0.2">
      <c r="B74" s="25" t="s">
        <v>88</v>
      </c>
      <c r="C74" s="25"/>
      <c r="D74" s="10">
        <v>100</v>
      </c>
      <c r="E74" s="9">
        <v>0.4</v>
      </c>
      <c r="F74" s="9"/>
      <c r="G74" s="9">
        <v>9.8000000000000007</v>
      </c>
      <c r="H74" s="9">
        <v>47</v>
      </c>
      <c r="I74" s="9">
        <v>976.03</v>
      </c>
    </row>
    <row r="75" spans="1:9" ht="15" customHeight="1" x14ac:dyDescent="0.2">
      <c r="A75" s="26" t="s">
        <v>18</v>
      </c>
      <c r="B75" s="26"/>
      <c r="C75" s="26"/>
      <c r="D75" s="10">
        <f>SUM(D70:D74)</f>
        <v>629</v>
      </c>
      <c r="E75" s="10">
        <f t="shared" ref="E75:H75" si="7">SUM(E70:E74)</f>
        <v>8.5599999999999987</v>
      </c>
      <c r="F75" s="10">
        <f t="shared" si="7"/>
        <v>11</v>
      </c>
      <c r="G75" s="10">
        <f t="shared" si="7"/>
        <v>112.32</v>
      </c>
      <c r="H75" s="10">
        <f t="shared" si="7"/>
        <v>591.4</v>
      </c>
      <c r="I75" s="9"/>
    </row>
    <row r="76" spans="1:9" ht="15" customHeight="1" x14ac:dyDescent="0.2">
      <c r="A76" s="6" t="s">
        <v>19</v>
      </c>
      <c r="B76" s="24"/>
      <c r="C76" s="24"/>
      <c r="D76" s="7"/>
      <c r="E76" s="7"/>
      <c r="F76" s="7"/>
      <c r="G76" s="7"/>
      <c r="H76" s="7"/>
      <c r="I76" s="8"/>
    </row>
    <row r="77" spans="1:9" ht="15" customHeight="1" x14ac:dyDescent="0.2">
      <c r="B77" s="25" t="s">
        <v>48</v>
      </c>
      <c r="C77" s="25"/>
      <c r="D77" s="10">
        <v>250</v>
      </c>
      <c r="E77" s="9">
        <v>3.79</v>
      </c>
      <c r="F77" s="9">
        <v>7</v>
      </c>
      <c r="G77" s="9">
        <v>17.34</v>
      </c>
      <c r="H77" s="9">
        <v>147.5</v>
      </c>
      <c r="I77" s="11">
        <v>1021</v>
      </c>
    </row>
    <row r="78" spans="1:9" ht="15" customHeight="1" x14ac:dyDescent="0.2">
      <c r="B78" s="25" t="s">
        <v>49</v>
      </c>
      <c r="C78" s="25"/>
      <c r="D78" s="10">
        <v>260</v>
      </c>
      <c r="E78" s="9">
        <v>20.76</v>
      </c>
      <c r="F78" s="9">
        <v>20</v>
      </c>
      <c r="G78" s="9">
        <v>22.43</v>
      </c>
      <c r="H78" s="9">
        <v>407</v>
      </c>
      <c r="I78" s="11">
        <v>1072</v>
      </c>
    </row>
    <row r="79" spans="1:9" ht="15" customHeight="1" x14ac:dyDescent="0.2">
      <c r="B79" s="25" t="s">
        <v>50</v>
      </c>
      <c r="C79" s="25"/>
      <c r="D79" s="10">
        <v>200</v>
      </c>
      <c r="E79" s="9">
        <v>0.16</v>
      </c>
      <c r="F79" s="9"/>
      <c r="G79" s="9">
        <v>23.88</v>
      </c>
      <c r="H79" s="9">
        <v>99.1</v>
      </c>
      <c r="I79" s="9">
        <v>912</v>
      </c>
    </row>
    <row r="80" spans="1:9" ht="15" customHeight="1" x14ac:dyDescent="0.2">
      <c r="B80" s="25" t="s">
        <v>60</v>
      </c>
      <c r="C80" s="25"/>
      <c r="D80" s="10">
        <v>25</v>
      </c>
      <c r="E80" s="9">
        <v>2.0299999999999998</v>
      </c>
      <c r="F80" s="9"/>
      <c r="G80" s="9">
        <v>12.2</v>
      </c>
      <c r="H80" s="9">
        <v>60.5</v>
      </c>
      <c r="I80" s="9">
        <v>894.01</v>
      </c>
    </row>
    <row r="81" spans="1:9" ht="15" customHeight="1" x14ac:dyDescent="0.2">
      <c r="B81" s="25" t="s">
        <v>54</v>
      </c>
      <c r="C81" s="25"/>
      <c r="D81" s="10">
        <v>25</v>
      </c>
      <c r="E81" s="9">
        <v>2.13</v>
      </c>
      <c r="F81" s="9">
        <v>1</v>
      </c>
      <c r="G81" s="9">
        <v>10.63</v>
      </c>
      <c r="H81" s="9">
        <v>64.8</v>
      </c>
      <c r="I81" s="11">
        <v>1147</v>
      </c>
    </row>
    <row r="82" spans="1:9" ht="15" customHeight="1" x14ac:dyDescent="0.2">
      <c r="B82" s="25" t="s">
        <v>92</v>
      </c>
      <c r="C82" s="25"/>
      <c r="D82" s="10">
        <v>60</v>
      </c>
      <c r="E82" s="9">
        <v>4.01</v>
      </c>
      <c r="F82" s="9">
        <v>5</v>
      </c>
      <c r="G82" s="9">
        <v>37</v>
      </c>
      <c r="H82" s="9">
        <v>207.1</v>
      </c>
      <c r="I82" s="9">
        <v>1182.03</v>
      </c>
    </row>
    <row r="83" spans="1:9" ht="15" customHeight="1" x14ac:dyDescent="0.2">
      <c r="A83" s="26" t="s">
        <v>25</v>
      </c>
      <c r="B83" s="26"/>
      <c r="C83" s="26"/>
      <c r="D83" s="10">
        <f>SUM(D77:D82)</f>
        <v>820</v>
      </c>
      <c r="E83" s="10">
        <f t="shared" ref="E83:H83" si="8">SUM(E77:E82)</f>
        <v>32.880000000000003</v>
      </c>
      <c r="F83" s="10">
        <f t="shared" si="8"/>
        <v>33</v>
      </c>
      <c r="G83" s="10">
        <f t="shared" si="8"/>
        <v>123.47999999999999</v>
      </c>
      <c r="H83" s="10">
        <f t="shared" si="8"/>
        <v>986</v>
      </c>
      <c r="I83" s="9"/>
    </row>
    <row r="84" spans="1:9" s="1" customFormat="1" ht="15" customHeight="1" x14ac:dyDescent="0.2">
      <c r="A84" s="26" t="s">
        <v>26</v>
      </c>
      <c r="B84" s="26"/>
      <c r="C84" s="26"/>
      <c r="D84" s="12">
        <f>D75+D83</f>
        <v>1449</v>
      </c>
      <c r="E84" s="14">
        <f t="shared" ref="E84:H84" si="9">E75+E83</f>
        <v>41.44</v>
      </c>
      <c r="F84" s="14">
        <f t="shared" si="9"/>
        <v>44</v>
      </c>
      <c r="G84" s="14">
        <f t="shared" si="9"/>
        <v>235.79999999999998</v>
      </c>
      <c r="H84" s="14">
        <f t="shared" si="9"/>
        <v>1577.4</v>
      </c>
      <c r="I84" s="9"/>
    </row>
    <row r="85" spans="1:9" ht="15" customHeight="1" x14ac:dyDescent="0.2">
      <c r="E85" s="2"/>
      <c r="F85" s="2"/>
      <c r="G85" s="2"/>
      <c r="H85" s="2"/>
      <c r="I85" s="4" t="s">
        <v>51</v>
      </c>
    </row>
    <row r="86" spans="1:9" ht="15" customHeight="1" x14ac:dyDescent="0.2">
      <c r="A86" s="3" t="s">
        <v>103</v>
      </c>
      <c r="D86" s="4" t="s">
        <v>2</v>
      </c>
      <c r="E86" s="1">
        <v>1</v>
      </c>
      <c r="G86" s="4" t="s">
        <v>4</v>
      </c>
      <c r="H86" s="1" t="s">
        <v>52</v>
      </c>
    </row>
    <row r="87" spans="1:9" s="1" customFormat="1" ht="15" customHeight="1" x14ac:dyDescent="0.2">
      <c r="A87" s="19" t="s">
        <v>6</v>
      </c>
      <c r="B87" s="19" t="s">
        <v>7</v>
      </c>
      <c r="C87" s="19"/>
      <c r="D87" s="19" t="s">
        <v>8</v>
      </c>
      <c r="E87" s="23" t="s">
        <v>9</v>
      </c>
      <c r="F87" s="23"/>
      <c r="G87" s="23"/>
      <c r="H87" s="19" t="s">
        <v>10</v>
      </c>
      <c r="I87" s="19" t="s">
        <v>11</v>
      </c>
    </row>
    <row r="88" spans="1:9" s="1" customFormat="1" ht="15" customHeight="1" x14ac:dyDescent="0.2">
      <c r="A88" s="20"/>
      <c r="B88" s="21"/>
      <c r="C88" s="22"/>
      <c r="D88" s="20"/>
      <c r="E88" s="5" t="s">
        <v>12</v>
      </c>
      <c r="F88" s="5" t="s">
        <v>13</v>
      </c>
      <c r="G88" s="5" t="s">
        <v>14</v>
      </c>
      <c r="H88" s="20"/>
      <c r="I88" s="20"/>
    </row>
    <row r="89" spans="1:9" ht="15" customHeight="1" x14ac:dyDescent="0.2">
      <c r="A89" s="6" t="s">
        <v>15</v>
      </c>
      <c r="B89" s="24"/>
      <c r="C89" s="24"/>
      <c r="D89" s="7"/>
      <c r="E89" s="7"/>
      <c r="F89" s="7"/>
      <c r="G89" s="7"/>
      <c r="H89" s="7"/>
      <c r="I89" s="8"/>
    </row>
    <row r="90" spans="1:9" ht="15" customHeight="1" x14ac:dyDescent="0.2">
      <c r="B90" s="25" t="s">
        <v>53</v>
      </c>
      <c r="C90" s="25"/>
      <c r="D90" s="10">
        <v>40</v>
      </c>
      <c r="E90" s="9">
        <v>2.5</v>
      </c>
      <c r="F90" s="9">
        <v>8</v>
      </c>
      <c r="G90" s="9">
        <v>16.55</v>
      </c>
      <c r="H90" s="9">
        <v>151.1</v>
      </c>
      <c r="I90" s="9">
        <v>808</v>
      </c>
    </row>
    <row r="91" spans="1:9" ht="15" customHeight="1" x14ac:dyDescent="0.2">
      <c r="B91" s="25" t="s">
        <v>21</v>
      </c>
      <c r="C91" s="25"/>
      <c r="D91" s="10">
        <v>260</v>
      </c>
      <c r="E91" s="9">
        <v>16.21</v>
      </c>
      <c r="F91" s="9">
        <v>15</v>
      </c>
      <c r="G91" s="9">
        <v>43.75</v>
      </c>
      <c r="H91" s="9">
        <v>329.45</v>
      </c>
      <c r="I91" s="9">
        <v>444.01</v>
      </c>
    </row>
    <row r="92" spans="1:9" ht="15" customHeight="1" x14ac:dyDescent="0.2">
      <c r="B92" s="25" t="s">
        <v>89</v>
      </c>
      <c r="C92" s="25"/>
      <c r="D92" s="10">
        <v>200</v>
      </c>
      <c r="E92" s="9"/>
      <c r="F92" s="9"/>
      <c r="G92" s="9">
        <v>14.97</v>
      </c>
      <c r="H92" s="9">
        <v>59.9</v>
      </c>
      <c r="I92" s="9">
        <v>828</v>
      </c>
    </row>
    <row r="93" spans="1:9" ht="15" customHeight="1" x14ac:dyDescent="0.2">
      <c r="B93" s="25" t="s">
        <v>60</v>
      </c>
      <c r="C93" s="25"/>
      <c r="D93" s="10">
        <v>25</v>
      </c>
      <c r="E93" s="9">
        <v>2.0299999999999998</v>
      </c>
      <c r="F93" s="9"/>
      <c r="G93" s="9">
        <v>12.2</v>
      </c>
      <c r="H93" s="9">
        <v>60.5</v>
      </c>
      <c r="I93" s="9">
        <v>894.01</v>
      </c>
    </row>
    <row r="94" spans="1:9" ht="15" customHeight="1" x14ac:dyDescent="0.2">
      <c r="B94" s="25" t="s">
        <v>54</v>
      </c>
      <c r="C94" s="25"/>
      <c r="D94" s="10">
        <v>25</v>
      </c>
      <c r="E94" s="9">
        <v>2.13</v>
      </c>
      <c r="F94" s="9">
        <v>1</v>
      </c>
      <c r="G94" s="9">
        <v>12.13</v>
      </c>
      <c r="H94" s="9">
        <v>64.8</v>
      </c>
      <c r="I94" s="11">
        <v>1148</v>
      </c>
    </row>
    <row r="95" spans="1:9" ht="15" customHeight="1" x14ac:dyDescent="0.2">
      <c r="A95" s="26" t="s">
        <v>18</v>
      </c>
      <c r="B95" s="26"/>
      <c r="C95" s="26"/>
      <c r="D95" s="10">
        <f>SUM(D90:D94)</f>
        <v>550</v>
      </c>
      <c r="E95" s="10">
        <f t="shared" ref="E95:H95" si="10">SUM(E90:E94)</f>
        <v>22.87</v>
      </c>
      <c r="F95" s="10">
        <f t="shared" si="10"/>
        <v>24</v>
      </c>
      <c r="G95" s="10">
        <f t="shared" si="10"/>
        <v>99.6</v>
      </c>
      <c r="H95" s="10">
        <f t="shared" si="10"/>
        <v>665.74999999999989</v>
      </c>
      <c r="I95" s="9"/>
    </row>
    <row r="96" spans="1:9" ht="15" customHeight="1" x14ac:dyDescent="0.2">
      <c r="A96" s="6" t="s">
        <v>19</v>
      </c>
      <c r="B96" s="24"/>
      <c r="C96" s="24"/>
      <c r="D96" s="7"/>
      <c r="E96" s="7"/>
      <c r="F96" s="7"/>
      <c r="G96" s="7"/>
      <c r="H96" s="7"/>
      <c r="I96" s="8"/>
    </row>
    <row r="97" spans="1:9" ht="15" customHeight="1" x14ac:dyDescent="0.2">
      <c r="B97" s="25" t="s">
        <v>55</v>
      </c>
      <c r="C97" s="25"/>
      <c r="D97" s="10">
        <v>250</v>
      </c>
      <c r="E97" s="9">
        <v>5.88</v>
      </c>
      <c r="F97" s="9">
        <v>6</v>
      </c>
      <c r="G97" s="9">
        <v>21.48</v>
      </c>
      <c r="H97" s="9">
        <v>156.6</v>
      </c>
      <c r="I97" s="9">
        <v>139</v>
      </c>
    </row>
    <row r="98" spans="1:9" ht="15" customHeight="1" x14ac:dyDescent="0.2">
      <c r="B98" s="25" t="s">
        <v>56</v>
      </c>
      <c r="C98" s="25"/>
      <c r="D98" s="10">
        <v>15</v>
      </c>
      <c r="E98" s="9">
        <v>1.94</v>
      </c>
      <c r="F98" s="9"/>
      <c r="G98" s="9">
        <v>11.71</v>
      </c>
      <c r="H98" s="9">
        <v>60</v>
      </c>
      <c r="I98" s="9">
        <v>943</v>
      </c>
    </row>
    <row r="99" spans="1:9" ht="15" customHeight="1" x14ac:dyDescent="0.2">
      <c r="B99" s="25" t="s">
        <v>57</v>
      </c>
      <c r="C99" s="25"/>
      <c r="D99" s="10">
        <v>100</v>
      </c>
      <c r="E99" s="9">
        <v>13.32</v>
      </c>
      <c r="F99" s="9">
        <v>8</v>
      </c>
      <c r="G99" s="9">
        <v>2.09</v>
      </c>
      <c r="H99" s="9">
        <v>179.8</v>
      </c>
      <c r="I99" s="11">
        <v>1237</v>
      </c>
    </row>
    <row r="100" spans="1:9" ht="15" customHeight="1" x14ac:dyDescent="0.2">
      <c r="B100" s="25" t="s">
        <v>58</v>
      </c>
      <c r="C100" s="25"/>
      <c r="D100" s="10">
        <v>180</v>
      </c>
      <c r="E100" s="9">
        <v>7.1</v>
      </c>
      <c r="F100" s="9">
        <v>6</v>
      </c>
      <c r="G100" s="9">
        <v>43.16</v>
      </c>
      <c r="H100" s="9">
        <v>264.5</v>
      </c>
      <c r="I100" s="9">
        <v>516</v>
      </c>
    </row>
    <row r="101" spans="1:9" ht="15" customHeight="1" x14ac:dyDescent="0.2">
      <c r="B101" s="25" t="s">
        <v>59</v>
      </c>
      <c r="C101" s="25"/>
      <c r="D101" s="10">
        <v>200</v>
      </c>
      <c r="E101" s="9">
        <v>0.12</v>
      </c>
      <c r="F101" s="9"/>
      <c r="G101" s="9">
        <v>14.85</v>
      </c>
      <c r="H101" s="9">
        <v>61.1</v>
      </c>
      <c r="I101" s="9">
        <v>930</v>
      </c>
    </row>
    <row r="102" spans="1:9" ht="15" customHeight="1" x14ac:dyDescent="0.2">
      <c r="B102" s="25" t="s">
        <v>60</v>
      </c>
      <c r="C102" s="25"/>
      <c r="D102" s="10">
        <v>25</v>
      </c>
      <c r="E102" s="9">
        <v>2.68</v>
      </c>
      <c r="F102" s="9">
        <v>1</v>
      </c>
      <c r="G102" s="9">
        <v>10.88</v>
      </c>
      <c r="H102" s="9">
        <v>68.5</v>
      </c>
      <c r="I102" s="9">
        <v>897</v>
      </c>
    </row>
    <row r="103" spans="1:9" ht="15" customHeight="1" x14ac:dyDescent="0.2">
      <c r="B103" s="25" t="s">
        <v>24</v>
      </c>
      <c r="C103" s="25"/>
      <c r="D103" s="10">
        <v>25</v>
      </c>
      <c r="E103" s="9">
        <v>2.13</v>
      </c>
      <c r="F103" s="9">
        <v>1</v>
      </c>
      <c r="G103" s="9">
        <v>10.63</v>
      </c>
      <c r="H103" s="9">
        <v>64.8</v>
      </c>
      <c r="I103" s="11">
        <v>1147</v>
      </c>
    </row>
    <row r="104" spans="1:9" ht="15" customHeight="1" x14ac:dyDescent="0.2">
      <c r="B104" s="25" t="s">
        <v>88</v>
      </c>
      <c r="C104" s="25"/>
      <c r="D104" s="10">
        <v>100</v>
      </c>
      <c r="E104" s="9">
        <v>0.4</v>
      </c>
      <c r="F104" s="9"/>
      <c r="G104" s="9">
        <v>9.8000000000000007</v>
      </c>
      <c r="H104" s="9">
        <v>47</v>
      </c>
      <c r="I104" s="9">
        <v>976.03</v>
      </c>
    </row>
    <row r="105" spans="1:9" ht="15" customHeight="1" x14ac:dyDescent="0.2">
      <c r="A105" s="26" t="s">
        <v>25</v>
      </c>
      <c r="B105" s="26"/>
      <c r="C105" s="26"/>
      <c r="D105" s="10">
        <f>SUM(D97:D104)</f>
        <v>895</v>
      </c>
      <c r="E105" s="10">
        <f t="shared" ref="E105:H105" si="11">SUM(E97:E104)</f>
        <v>33.57</v>
      </c>
      <c r="F105" s="10">
        <f t="shared" si="11"/>
        <v>22</v>
      </c>
      <c r="G105" s="10">
        <f t="shared" si="11"/>
        <v>124.59999999999998</v>
      </c>
      <c r="H105" s="10">
        <f t="shared" si="11"/>
        <v>902.3</v>
      </c>
      <c r="I105" s="9"/>
    </row>
    <row r="106" spans="1:9" ht="15" customHeight="1" x14ac:dyDescent="0.2">
      <c r="A106" s="26" t="s">
        <v>26</v>
      </c>
      <c r="B106" s="26"/>
      <c r="C106" s="26"/>
      <c r="D106" s="12">
        <f>D95+D105</f>
        <v>1445</v>
      </c>
      <c r="E106" s="15">
        <f t="shared" ref="E106:H106" si="12">E95+E105</f>
        <v>56.44</v>
      </c>
      <c r="F106" s="15">
        <f t="shared" si="12"/>
        <v>46</v>
      </c>
      <c r="G106" s="15">
        <f t="shared" si="12"/>
        <v>224.2</v>
      </c>
      <c r="H106" s="15">
        <f t="shared" si="12"/>
        <v>1568.0499999999997</v>
      </c>
      <c r="I106" s="9"/>
    </row>
    <row r="107" spans="1:9" ht="15" customHeight="1" x14ac:dyDescent="0.2">
      <c r="E107" s="2"/>
      <c r="F107" s="2"/>
      <c r="G107" s="2"/>
      <c r="H107" s="2"/>
      <c r="I107" s="4" t="s">
        <v>61</v>
      </c>
    </row>
    <row r="108" spans="1:9" ht="15" customHeight="1" x14ac:dyDescent="0.2">
      <c r="A108" s="3" t="s">
        <v>103</v>
      </c>
      <c r="D108" s="4" t="s">
        <v>2</v>
      </c>
      <c r="E108" s="1">
        <v>1</v>
      </c>
      <c r="G108" s="4" t="s">
        <v>4</v>
      </c>
      <c r="H108" s="1" t="s">
        <v>62</v>
      </c>
    </row>
    <row r="109" spans="1:9" s="1" customFormat="1" ht="15" customHeight="1" x14ac:dyDescent="0.2">
      <c r="A109" s="19" t="s">
        <v>6</v>
      </c>
      <c r="B109" s="19" t="s">
        <v>7</v>
      </c>
      <c r="C109" s="19"/>
      <c r="D109" s="19" t="s">
        <v>8</v>
      </c>
      <c r="E109" s="23" t="s">
        <v>9</v>
      </c>
      <c r="F109" s="23"/>
      <c r="G109" s="23"/>
      <c r="H109" s="19" t="s">
        <v>10</v>
      </c>
      <c r="I109" s="19" t="s">
        <v>11</v>
      </c>
    </row>
    <row r="110" spans="1:9" s="1" customFormat="1" ht="15" customHeight="1" x14ac:dyDescent="0.2">
      <c r="A110" s="20"/>
      <c r="B110" s="21"/>
      <c r="C110" s="22"/>
      <c r="D110" s="20"/>
      <c r="E110" s="5" t="s">
        <v>12</v>
      </c>
      <c r="F110" s="5" t="s">
        <v>13</v>
      </c>
      <c r="G110" s="5" t="s">
        <v>14</v>
      </c>
      <c r="H110" s="20"/>
      <c r="I110" s="20"/>
    </row>
    <row r="111" spans="1:9" ht="15" customHeight="1" x14ac:dyDescent="0.2">
      <c r="A111" s="6" t="s">
        <v>15</v>
      </c>
      <c r="B111" s="24"/>
      <c r="C111" s="24"/>
      <c r="D111" s="7"/>
      <c r="E111" s="7"/>
      <c r="F111" s="7"/>
      <c r="G111" s="7"/>
      <c r="H111" s="7"/>
      <c r="I111" s="8"/>
    </row>
    <row r="112" spans="1:9" ht="15" customHeight="1" x14ac:dyDescent="0.2">
      <c r="B112" s="25" t="s">
        <v>63</v>
      </c>
      <c r="C112" s="25"/>
      <c r="D112" s="10">
        <v>250</v>
      </c>
      <c r="E112" s="9">
        <v>8.3800000000000008</v>
      </c>
      <c r="F112" s="9">
        <v>9</v>
      </c>
      <c r="G112" s="9">
        <v>39.61</v>
      </c>
      <c r="H112" s="9">
        <v>257</v>
      </c>
      <c r="I112" s="9">
        <v>235.05</v>
      </c>
    </row>
    <row r="113" spans="1:9" ht="15" customHeight="1" x14ac:dyDescent="0.2">
      <c r="B113" s="25" t="s">
        <v>95</v>
      </c>
      <c r="C113" s="25"/>
      <c r="D113" s="10">
        <v>70</v>
      </c>
      <c r="E113" s="9">
        <v>5.14</v>
      </c>
      <c r="F113" s="9">
        <v>9</v>
      </c>
      <c r="G113" s="9">
        <v>42.1</v>
      </c>
      <c r="H113" s="9">
        <v>275.10000000000002</v>
      </c>
      <c r="I113" s="9">
        <v>956.01</v>
      </c>
    </row>
    <row r="114" spans="1:9" ht="15" customHeight="1" x14ac:dyDescent="0.2">
      <c r="B114" s="25" t="s">
        <v>69</v>
      </c>
      <c r="C114" s="25"/>
      <c r="D114" s="10">
        <v>200</v>
      </c>
      <c r="E114" s="9">
        <v>0.06</v>
      </c>
      <c r="F114" s="9"/>
      <c r="G114" s="9">
        <v>15.16</v>
      </c>
      <c r="H114" s="9">
        <v>59.9</v>
      </c>
      <c r="I114" s="9">
        <v>686</v>
      </c>
    </row>
    <row r="115" spans="1:9" ht="15" customHeight="1" x14ac:dyDescent="0.2">
      <c r="B115" s="25" t="s">
        <v>60</v>
      </c>
      <c r="C115" s="25"/>
      <c r="D115" s="10">
        <v>25</v>
      </c>
      <c r="E115" s="9">
        <v>2.0299999999999998</v>
      </c>
      <c r="F115" s="9"/>
      <c r="G115" s="9">
        <v>12.2</v>
      </c>
      <c r="H115" s="9">
        <v>60.5</v>
      </c>
      <c r="I115" s="9">
        <v>894.01</v>
      </c>
    </row>
    <row r="116" spans="1:9" ht="15" customHeight="1" x14ac:dyDescent="0.2">
      <c r="B116" s="25" t="s">
        <v>88</v>
      </c>
      <c r="C116" s="25"/>
      <c r="D116" s="10">
        <v>100</v>
      </c>
      <c r="E116" s="9">
        <v>0.4</v>
      </c>
      <c r="F116" s="9"/>
      <c r="G116" s="9">
        <v>9.8000000000000007</v>
      </c>
      <c r="H116" s="9">
        <v>47</v>
      </c>
      <c r="I116" s="9">
        <v>976.03</v>
      </c>
    </row>
    <row r="117" spans="1:9" ht="15" customHeight="1" x14ac:dyDescent="0.2">
      <c r="A117" s="26" t="s">
        <v>18</v>
      </c>
      <c r="B117" s="26"/>
      <c r="C117" s="26"/>
      <c r="D117" s="10">
        <f>SUM(D112:D116)</f>
        <v>645</v>
      </c>
      <c r="E117" s="10">
        <f t="shared" ref="E117:H117" si="13">SUM(E112:E116)</f>
        <v>16.009999999999998</v>
      </c>
      <c r="F117" s="10">
        <f t="shared" si="13"/>
        <v>18</v>
      </c>
      <c r="G117" s="10">
        <f t="shared" si="13"/>
        <v>118.87</v>
      </c>
      <c r="H117" s="10">
        <f t="shared" si="13"/>
        <v>699.5</v>
      </c>
      <c r="I117" s="9"/>
    </row>
    <row r="118" spans="1:9" ht="15" customHeight="1" x14ac:dyDescent="0.2">
      <c r="A118" s="6" t="s">
        <v>19</v>
      </c>
      <c r="B118" s="24"/>
      <c r="C118" s="24"/>
      <c r="D118" s="7"/>
      <c r="E118" s="7"/>
      <c r="F118" s="7"/>
      <c r="G118" s="7"/>
      <c r="H118" s="7"/>
      <c r="I118" s="8"/>
    </row>
    <row r="119" spans="1:9" ht="15" customHeight="1" x14ac:dyDescent="0.2">
      <c r="B119" s="25" t="s">
        <v>64</v>
      </c>
      <c r="C119" s="25"/>
      <c r="D119" s="10">
        <v>250</v>
      </c>
      <c r="E119" s="9">
        <v>4.1900000000000004</v>
      </c>
      <c r="F119" s="9">
        <v>8</v>
      </c>
      <c r="G119" s="9">
        <v>20.68</v>
      </c>
      <c r="H119" s="9">
        <v>138.30000000000001</v>
      </c>
      <c r="I119" s="11">
        <v>1152</v>
      </c>
    </row>
    <row r="120" spans="1:9" ht="15" customHeight="1" x14ac:dyDescent="0.2">
      <c r="B120" s="25" t="s">
        <v>65</v>
      </c>
      <c r="C120" s="25"/>
      <c r="D120" s="10">
        <v>100</v>
      </c>
      <c r="E120" s="9">
        <v>12.52</v>
      </c>
      <c r="F120" s="9">
        <v>9</v>
      </c>
      <c r="G120" s="9">
        <v>5.33</v>
      </c>
      <c r="H120" s="9">
        <v>138.1</v>
      </c>
      <c r="I120" s="13">
        <v>1070.01</v>
      </c>
    </row>
    <row r="121" spans="1:9" ht="15" customHeight="1" x14ac:dyDescent="0.2">
      <c r="B121" s="25" t="s">
        <v>66</v>
      </c>
      <c r="C121" s="25"/>
      <c r="D121" s="10">
        <v>200</v>
      </c>
      <c r="E121" s="9">
        <v>4.46</v>
      </c>
      <c r="F121" s="9">
        <v>10</v>
      </c>
      <c r="G121" s="9">
        <v>46.68</v>
      </c>
      <c r="H121" s="9">
        <v>294</v>
      </c>
      <c r="I121" s="9">
        <v>512</v>
      </c>
    </row>
    <row r="122" spans="1:9" ht="15" customHeight="1" x14ac:dyDescent="0.2">
      <c r="B122" s="25" t="s">
        <v>22</v>
      </c>
      <c r="C122" s="25"/>
      <c r="D122" s="10">
        <v>200</v>
      </c>
      <c r="E122" s="9">
        <v>0.46</v>
      </c>
      <c r="F122" s="9"/>
      <c r="G122" s="9">
        <v>27.49</v>
      </c>
      <c r="H122" s="9">
        <v>115.7</v>
      </c>
      <c r="I122" s="9">
        <v>928</v>
      </c>
    </row>
    <row r="123" spans="1:9" ht="15" customHeight="1" x14ac:dyDescent="0.2">
      <c r="B123" s="25" t="s">
        <v>60</v>
      </c>
      <c r="C123" s="25"/>
      <c r="D123" s="10">
        <v>25</v>
      </c>
      <c r="E123" s="9">
        <v>2.0299999999999998</v>
      </c>
      <c r="F123" s="9"/>
      <c r="G123" s="9">
        <v>12.2</v>
      </c>
      <c r="H123" s="9">
        <v>60.5</v>
      </c>
      <c r="I123" s="9">
        <v>894.01</v>
      </c>
    </row>
    <row r="124" spans="1:9" ht="15" customHeight="1" x14ac:dyDescent="0.2">
      <c r="B124" s="25" t="s">
        <v>54</v>
      </c>
      <c r="C124" s="25"/>
      <c r="D124" s="10">
        <v>25</v>
      </c>
      <c r="E124" s="9">
        <v>2.13</v>
      </c>
      <c r="F124" s="9">
        <v>1</v>
      </c>
      <c r="G124" s="9">
        <v>10.63</v>
      </c>
      <c r="H124" s="9">
        <v>64.8</v>
      </c>
      <c r="I124" s="11">
        <v>1147</v>
      </c>
    </row>
    <row r="125" spans="1:9" ht="15" customHeight="1" x14ac:dyDescent="0.2">
      <c r="A125" s="26" t="s">
        <v>25</v>
      </c>
      <c r="B125" s="26"/>
      <c r="C125" s="26"/>
      <c r="D125" s="10">
        <f>SUM(D119:D124)</f>
        <v>800</v>
      </c>
      <c r="E125" s="10">
        <f t="shared" ref="E125:H125" si="14">SUM(E119:E124)</f>
        <v>25.790000000000003</v>
      </c>
      <c r="F125" s="10">
        <f t="shared" si="14"/>
        <v>28</v>
      </c>
      <c r="G125" s="10">
        <f t="shared" si="14"/>
        <v>123.00999999999999</v>
      </c>
      <c r="H125" s="10">
        <f t="shared" si="14"/>
        <v>811.4</v>
      </c>
      <c r="I125" s="9"/>
    </row>
    <row r="126" spans="1:9" s="1" customFormat="1" ht="15" customHeight="1" x14ac:dyDescent="0.2">
      <c r="A126" s="26" t="s">
        <v>26</v>
      </c>
      <c r="B126" s="26"/>
      <c r="C126" s="26"/>
      <c r="D126" s="12">
        <f>D117+D125</f>
        <v>1445</v>
      </c>
      <c r="E126" s="14">
        <f t="shared" ref="E126:H126" si="15">E117+E125</f>
        <v>41.8</v>
      </c>
      <c r="F126" s="14">
        <f t="shared" si="15"/>
        <v>46</v>
      </c>
      <c r="G126" s="14">
        <f t="shared" si="15"/>
        <v>241.88</v>
      </c>
      <c r="H126" s="14">
        <f t="shared" si="15"/>
        <v>1510.9</v>
      </c>
      <c r="I126" s="9"/>
    </row>
    <row r="127" spans="1:9" ht="15" customHeight="1" x14ac:dyDescent="0.2">
      <c r="E127" s="2"/>
      <c r="F127" s="2"/>
      <c r="G127" s="2"/>
      <c r="H127" s="2"/>
      <c r="I127" s="4" t="s">
        <v>67</v>
      </c>
    </row>
    <row r="128" spans="1:9" ht="15" customHeight="1" x14ac:dyDescent="0.2">
      <c r="A128" s="3" t="s">
        <v>103</v>
      </c>
      <c r="D128" s="4" t="s">
        <v>2</v>
      </c>
      <c r="E128" s="1">
        <v>2</v>
      </c>
      <c r="G128" s="4" t="s">
        <v>4</v>
      </c>
      <c r="H128" s="1" t="s">
        <v>5</v>
      </c>
    </row>
    <row r="129" spans="1:9" s="1" customFormat="1" ht="15" customHeight="1" x14ac:dyDescent="0.2">
      <c r="A129" s="19" t="s">
        <v>6</v>
      </c>
      <c r="B129" s="19" t="s">
        <v>7</v>
      </c>
      <c r="C129" s="19"/>
      <c r="D129" s="19" t="s">
        <v>8</v>
      </c>
      <c r="E129" s="23" t="s">
        <v>9</v>
      </c>
      <c r="F129" s="23"/>
      <c r="G129" s="23"/>
      <c r="H129" s="19" t="s">
        <v>10</v>
      </c>
      <c r="I129" s="19" t="s">
        <v>11</v>
      </c>
    </row>
    <row r="130" spans="1:9" s="1" customFormat="1" ht="15" customHeight="1" x14ac:dyDescent="0.2">
      <c r="A130" s="20"/>
      <c r="B130" s="21"/>
      <c r="C130" s="22"/>
      <c r="D130" s="20"/>
      <c r="E130" s="5" t="s">
        <v>12</v>
      </c>
      <c r="F130" s="5" t="s">
        <v>13</v>
      </c>
      <c r="G130" s="5" t="s">
        <v>14</v>
      </c>
      <c r="H130" s="20"/>
      <c r="I130" s="20"/>
    </row>
    <row r="131" spans="1:9" ht="15" customHeight="1" x14ac:dyDescent="0.2">
      <c r="A131" s="6" t="s">
        <v>15</v>
      </c>
      <c r="B131" s="24"/>
      <c r="C131" s="24"/>
      <c r="D131" s="7"/>
      <c r="E131" s="7"/>
      <c r="F131" s="7"/>
      <c r="G131" s="7"/>
      <c r="H131" s="7"/>
      <c r="I131" s="8"/>
    </row>
    <row r="132" spans="1:9" ht="15" customHeight="1" x14ac:dyDescent="0.2">
      <c r="B132" s="25" t="s">
        <v>68</v>
      </c>
      <c r="C132" s="25"/>
      <c r="D132" s="10">
        <v>50</v>
      </c>
      <c r="E132" s="9">
        <v>0.6</v>
      </c>
      <c r="F132" s="9">
        <v>4</v>
      </c>
      <c r="G132" s="9">
        <v>3.7</v>
      </c>
      <c r="H132" s="9">
        <v>48.5</v>
      </c>
      <c r="I132" s="9">
        <v>813</v>
      </c>
    </row>
    <row r="133" spans="1:9" ht="15" customHeight="1" x14ac:dyDescent="0.2">
      <c r="B133" s="25" t="s">
        <v>16</v>
      </c>
      <c r="C133" s="25"/>
      <c r="D133" s="10">
        <v>200</v>
      </c>
      <c r="E133" s="9">
        <v>14.6</v>
      </c>
      <c r="F133" s="9">
        <v>15</v>
      </c>
      <c r="G133" s="9">
        <v>5.13</v>
      </c>
      <c r="H133" s="9">
        <v>284.60000000000002</v>
      </c>
      <c r="I133" s="9">
        <v>891</v>
      </c>
    </row>
    <row r="134" spans="1:9" ht="15" customHeight="1" x14ac:dyDescent="0.2">
      <c r="B134" s="25" t="s">
        <v>91</v>
      </c>
      <c r="C134" s="25"/>
      <c r="D134" s="10">
        <v>60</v>
      </c>
      <c r="E134" s="9">
        <v>4.5</v>
      </c>
      <c r="F134" s="9">
        <v>5</v>
      </c>
      <c r="G134" s="9">
        <v>44.6</v>
      </c>
      <c r="H134" s="9">
        <v>244.18</v>
      </c>
      <c r="I134" s="9">
        <v>1141</v>
      </c>
    </row>
    <row r="135" spans="1:9" ht="15" customHeight="1" x14ac:dyDescent="0.2">
      <c r="B135" s="25" t="s">
        <v>69</v>
      </c>
      <c r="C135" s="25"/>
      <c r="D135" s="10">
        <v>200</v>
      </c>
      <c r="E135" s="9">
        <v>0.09</v>
      </c>
      <c r="F135" s="9"/>
      <c r="G135" s="9">
        <v>20.260000000000002</v>
      </c>
      <c r="H135" s="9">
        <v>79.8</v>
      </c>
      <c r="I135" s="9">
        <v>483</v>
      </c>
    </row>
    <row r="136" spans="1:9" ht="15" customHeight="1" x14ac:dyDescent="0.2">
      <c r="B136" s="25" t="s">
        <v>60</v>
      </c>
      <c r="C136" s="25"/>
      <c r="D136" s="10">
        <v>25</v>
      </c>
      <c r="E136" s="9">
        <v>2.68</v>
      </c>
      <c r="F136" s="9">
        <v>1</v>
      </c>
      <c r="G136" s="9">
        <v>10.88</v>
      </c>
      <c r="H136" s="9">
        <v>68.5</v>
      </c>
      <c r="I136" s="9">
        <v>897</v>
      </c>
    </row>
    <row r="137" spans="1:9" ht="15" customHeight="1" x14ac:dyDescent="0.2">
      <c r="B137" s="25" t="s">
        <v>54</v>
      </c>
      <c r="C137" s="25"/>
      <c r="D137" s="10">
        <v>25</v>
      </c>
      <c r="E137" s="9">
        <v>2.13</v>
      </c>
      <c r="F137" s="9">
        <v>1</v>
      </c>
      <c r="G137" s="9">
        <v>12.13</v>
      </c>
      <c r="H137" s="9">
        <v>64.8</v>
      </c>
      <c r="I137" s="11">
        <v>1148</v>
      </c>
    </row>
    <row r="138" spans="1:9" ht="15" customHeight="1" x14ac:dyDescent="0.2">
      <c r="A138" s="26" t="s">
        <v>18</v>
      </c>
      <c r="B138" s="26"/>
      <c r="C138" s="26"/>
      <c r="D138" s="10">
        <f>SUM(D132:D137)</f>
        <v>560</v>
      </c>
      <c r="E138" s="10">
        <f t="shared" ref="E138:H138" si="16">SUM(E132:E137)</f>
        <v>24.599999999999998</v>
      </c>
      <c r="F138" s="10">
        <f t="shared" si="16"/>
        <v>26</v>
      </c>
      <c r="G138" s="10">
        <f t="shared" si="16"/>
        <v>96.699999999999989</v>
      </c>
      <c r="H138" s="10">
        <f t="shared" si="16"/>
        <v>790.37999999999988</v>
      </c>
      <c r="I138" s="9"/>
    </row>
    <row r="139" spans="1:9" ht="15" customHeight="1" x14ac:dyDescent="0.2">
      <c r="A139" s="6" t="s">
        <v>19</v>
      </c>
      <c r="B139" s="24"/>
      <c r="C139" s="24"/>
      <c r="D139" s="7"/>
      <c r="E139" s="7"/>
      <c r="F139" s="7"/>
      <c r="G139" s="7"/>
      <c r="H139" s="7"/>
      <c r="I139" s="8"/>
    </row>
    <row r="140" spans="1:9" ht="15" customHeight="1" x14ac:dyDescent="0.2">
      <c r="B140" s="25" t="s">
        <v>70</v>
      </c>
      <c r="C140" s="25"/>
      <c r="D140" s="10">
        <v>250</v>
      </c>
      <c r="E140" s="9">
        <v>2.97</v>
      </c>
      <c r="F140" s="9">
        <v>7</v>
      </c>
      <c r="G140" s="9">
        <v>16.43</v>
      </c>
      <c r="H140" s="9">
        <v>137</v>
      </c>
      <c r="I140" s="11">
        <v>1058</v>
      </c>
    </row>
    <row r="141" spans="1:9" ht="15" customHeight="1" x14ac:dyDescent="0.2">
      <c r="B141" s="25" t="s">
        <v>90</v>
      </c>
      <c r="C141" s="25"/>
      <c r="D141" s="10">
        <v>100</v>
      </c>
      <c r="E141" s="9">
        <v>12.21</v>
      </c>
      <c r="F141" s="9">
        <v>15</v>
      </c>
      <c r="G141" s="9">
        <v>14.72</v>
      </c>
      <c r="H141" s="9">
        <v>243.2</v>
      </c>
      <c r="I141" s="13">
        <v>1061.03</v>
      </c>
    </row>
    <row r="142" spans="1:9" ht="15" customHeight="1" x14ac:dyDescent="0.2">
      <c r="B142" s="25" t="s">
        <v>58</v>
      </c>
      <c r="C142" s="25"/>
      <c r="D142" s="10">
        <v>180</v>
      </c>
      <c r="E142" s="9">
        <v>7.1</v>
      </c>
      <c r="F142" s="9">
        <v>6</v>
      </c>
      <c r="G142" s="9">
        <v>43.16</v>
      </c>
      <c r="H142" s="9">
        <v>264.5</v>
      </c>
      <c r="I142" s="9">
        <v>516</v>
      </c>
    </row>
    <row r="143" spans="1:9" ht="15" customHeight="1" x14ac:dyDescent="0.2">
      <c r="B143" s="25" t="s">
        <v>22</v>
      </c>
      <c r="C143" s="25"/>
      <c r="D143" s="10">
        <v>200</v>
      </c>
      <c r="E143" s="9">
        <v>0.46</v>
      </c>
      <c r="F143" s="9"/>
      <c r="G143" s="9">
        <v>27.49</v>
      </c>
      <c r="H143" s="9">
        <v>115.7</v>
      </c>
      <c r="I143" s="9">
        <v>928</v>
      </c>
    </row>
    <row r="144" spans="1:9" ht="15" customHeight="1" x14ac:dyDescent="0.2">
      <c r="B144" s="25" t="s">
        <v>60</v>
      </c>
      <c r="C144" s="25"/>
      <c r="D144" s="10">
        <v>25</v>
      </c>
      <c r="E144" s="9">
        <v>2.0299999999999998</v>
      </c>
      <c r="F144" s="9"/>
      <c r="G144" s="9">
        <v>12.2</v>
      </c>
      <c r="H144" s="9">
        <v>60.5</v>
      </c>
      <c r="I144" s="9">
        <v>894.01</v>
      </c>
    </row>
    <row r="145" spans="1:9" ht="15" customHeight="1" x14ac:dyDescent="0.2">
      <c r="B145" s="25" t="s">
        <v>54</v>
      </c>
      <c r="C145" s="25"/>
      <c r="D145" s="10">
        <v>25</v>
      </c>
      <c r="E145" s="9">
        <v>2.13</v>
      </c>
      <c r="F145" s="9">
        <v>1</v>
      </c>
      <c r="G145" s="9">
        <v>10.63</v>
      </c>
      <c r="H145" s="9">
        <v>64.8</v>
      </c>
      <c r="I145" s="11">
        <v>1147</v>
      </c>
    </row>
    <row r="146" spans="1:9" ht="15" customHeight="1" x14ac:dyDescent="0.2">
      <c r="B146" s="25" t="s">
        <v>88</v>
      </c>
      <c r="C146" s="25"/>
      <c r="D146" s="10">
        <v>100</v>
      </c>
      <c r="E146" s="9">
        <v>0.4</v>
      </c>
      <c r="F146" s="9"/>
      <c r="G146" s="9">
        <v>9.8000000000000007</v>
      </c>
      <c r="H146" s="9">
        <v>47</v>
      </c>
      <c r="I146" s="9">
        <v>976.03</v>
      </c>
    </row>
    <row r="147" spans="1:9" ht="15" customHeight="1" x14ac:dyDescent="0.2">
      <c r="A147" s="26" t="s">
        <v>25</v>
      </c>
      <c r="B147" s="26"/>
      <c r="C147" s="26"/>
      <c r="D147" s="10">
        <f>SUM(D140:D146)</f>
        <v>880</v>
      </c>
      <c r="E147" s="10">
        <f t="shared" ref="E147:H147" si="17">SUM(E140:E146)</f>
        <v>27.3</v>
      </c>
      <c r="F147" s="10">
        <f t="shared" si="17"/>
        <v>29</v>
      </c>
      <c r="G147" s="10">
        <f t="shared" si="17"/>
        <v>134.43</v>
      </c>
      <c r="H147" s="10">
        <f t="shared" si="17"/>
        <v>932.7</v>
      </c>
      <c r="I147" s="9"/>
    </row>
    <row r="148" spans="1:9" ht="15" customHeight="1" x14ac:dyDescent="0.2">
      <c r="A148" s="26" t="s">
        <v>26</v>
      </c>
      <c r="B148" s="26"/>
      <c r="C148" s="26"/>
      <c r="D148" s="12">
        <f>D138+D147</f>
        <v>1440</v>
      </c>
      <c r="E148" s="15">
        <f t="shared" ref="E148:H148" si="18">E138+E147</f>
        <v>51.9</v>
      </c>
      <c r="F148" s="15">
        <f t="shared" si="18"/>
        <v>55</v>
      </c>
      <c r="G148" s="15">
        <f t="shared" si="18"/>
        <v>231.13</v>
      </c>
      <c r="H148" s="15">
        <f t="shared" si="18"/>
        <v>1723.08</v>
      </c>
      <c r="I148" s="9"/>
    </row>
    <row r="149" spans="1:9" ht="15" customHeight="1" x14ac:dyDescent="0.2">
      <c r="E149" s="2"/>
      <c r="F149" s="2"/>
      <c r="G149" s="2"/>
      <c r="H149" s="2"/>
      <c r="I149" s="4" t="s">
        <v>71</v>
      </c>
    </row>
    <row r="150" spans="1:9" ht="15" customHeight="1" x14ac:dyDescent="0.2">
      <c r="A150" s="3" t="s">
        <v>103</v>
      </c>
      <c r="D150" s="4" t="s">
        <v>2</v>
      </c>
      <c r="E150" s="1">
        <v>2</v>
      </c>
      <c r="G150" s="4" t="s">
        <v>4</v>
      </c>
      <c r="H150" s="1" t="s">
        <v>28</v>
      </c>
    </row>
    <row r="151" spans="1:9" s="1" customFormat="1" ht="15" customHeight="1" x14ac:dyDescent="0.2">
      <c r="A151" s="19" t="s">
        <v>6</v>
      </c>
      <c r="B151" s="19" t="s">
        <v>7</v>
      </c>
      <c r="C151" s="19"/>
      <c r="D151" s="19" t="s">
        <v>8</v>
      </c>
      <c r="E151" s="23" t="s">
        <v>9</v>
      </c>
      <c r="F151" s="23"/>
      <c r="G151" s="23"/>
      <c r="H151" s="19" t="s">
        <v>10</v>
      </c>
      <c r="I151" s="19" t="s">
        <v>11</v>
      </c>
    </row>
    <row r="152" spans="1:9" s="1" customFormat="1" ht="15" customHeight="1" x14ac:dyDescent="0.2">
      <c r="A152" s="20"/>
      <c r="B152" s="21"/>
      <c r="C152" s="22"/>
      <c r="D152" s="20"/>
      <c r="E152" s="5" t="s">
        <v>12</v>
      </c>
      <c r="F152" s="5" t="s">
        <v>13</v>
      </c>
      <c r="G152" s="5" t="s">
        <v>14</v>
      </c>
      <c r="H152" s="20"/>
      <c r="I152" s="20"/>
    </row>
    <row r="153" spans="1:9" ht="15" customHeight="1" x14ac:dyDescent="0.2">
      <c r="A153" s="6" t="s">
        <v>15</v>
      </c>
      <c r="B153" s="24"/>
      <c r="C153" s="24"/>
      <c r="D153" s="7"/>
      <c r="E153" s="7"/>
      <c r="F153" s="7"/>
      <c r="G153" s="7"/>
      <c r="H153" s="7"/>
      <c r="I153" s="8"/>
    </row>
    <row r="154" spans="1:9" ht="15" customHeight="1" x14ac:dyDescent="0.2">
      <c r="B154" s="25" t="s">
        <v>72</v>
      </c>
      <c r="C154" s="25"/>
      <c r="D154" s="10">
        <v>250</v>
      </c>
      <c r="E154" s="9">
        <v>8.3800000000000008</v>
      </c>
      <c r="F154" s="9">
        <v>9</v>
      </c>
      <c r="G154" s="9">
        <v>39.61</v>
      </c>
      <c r="H154" s="9">
        <v>257</v>
      </c>
      <c r="I154" s="9">
        <v>874</v>
      </c>
    </row>
    <row r="155" spans="1:9" ht="15" customHeight="1" x14ac:dyDescent="0.2">
      <c r="B155" s="25" t="s">
        <v>30</v>
      </c>
      <c r="C155" s="25"/>
      <c r="D155" s="10">
        <v>200</v>
      </c>
      <c r="E155" s="9">
        <v>0.1</v>
      </c>
      <c r="F155" s="9"/>
      <c r="G155" s="9">
        <v>12.97</v>
      </c>
      <c r="H155" s="9">
        <v>59.9</v>
      </c>
      <c r="I155" s="9">
        <v>971</v>
      </c>
    </row>
    <row r="156" spans="1:9" ht="15" customHeight="1" x14ac:dyDescent="0.2">
      <c r="B156" s="25" t="s">
        <v>96</v>
      </c>
      <c r="C156" s="25"/>
      <c r="D156" s="10">
        <v>100</v>
      </c>
      <c r="E156" s="9">
        <v>6.43</v>
      </c>
      <c r="F156" s="9">
        <v>2</v>
      </c>
      <c r="G156" s="9">
        <v>57.27</v>
      </c>
      <c r="H156" s="9">
        <v>272.7</v>
      </c>
      <c r="I156" s="11">
        <v>1462</v>
      </c>
    </row>
    <row r="157" spans="1:9" ht="15" customHeight="1" x14ac:dyDescent="0.2">
      <c r="B157" s="25" t="s">
        <v>60</v>
      </c>
      <c r="C157" s="25"/>
      <c r="D157" s="10">
        <v>25</v>
      </c>
      <c r="E157" s="9">
        <v>2.68</v>
      </c>
      <c r="F157" s="9">
        <v>1</v>
      </c>
      <c r="G157" s="9">
        <v>10.88</v>
      </c>
      <c r="H157" s="9">
        <v>68.5</v>
      </c>
      <c r="I157" s="9">
        <v>897</v>
      </c>
    </row>
    <row r="158" spans="1:9" ht="15" customHeight="1" x14ac:dyDescent="0.2">
      <c r="B158" s="25" t="s">
        <v>88</v>
      </c>
      <c r="C158" s="25"/>
      <c r="D158" s="10">
        <v>100</v>
      </c>
      <c r="E158" s="9">
        <v>0.4</v>
      </c>
      <c r="F158" s="9"/>
      <c r="G158" s="9">
        <v>9.8000000000000007</v>
      </c>
      <c r="H158" s="9">
        <v>47</v>
      </c>
      <c r="I158" s="9">
        <v>976.03</v>
      </c>
    </row>
    <row r="159" spans="1:9" ht="15" customHeight="1" x14ac:dyDescent="0.2">
      <c r="A159" s="26" t="s">
        <v>18</v>
      </c>
      <c r="B159" s="26"/>
      <c r="C159" s="26"/>
      <c r="D159" s="10">
        <f>SUM(D154:D158)</f>
        <v>675</v>
      </c>
      <c r="E159" s="10">
        <f>SUM(E154:E158)</f>
        <v>17.989999999999998</v>
      </c>
      <c r="F159" s="10">
        <f>SUM(F154:F158)</f>
        <v>12</v>
      </c>
      <c r="G159" s="10">
        <f>SUM(G154:G158)</f>
        <v>130.53</v>
      </c>
      <c r="H159" s="10">
        <f>SUM(H154:H158)</f>
        <v>705.09999999999991</v>
      </c>
      <c r="I159" s="9"/>
    </row>
    <row r="160" spans="1:9" ht="15" customHeight="1" x14ac:dyDescent="0.2">
      <c r="A160" s="6" t="s">
        <v>19</v>
      </c>
      <c r="B160" s="24"/>
      <c r="C160" s="24"/>
      <c r="D160" s="7"/>
      <c r="E160" s="7"/>
      <c r="F160" s="7"/>
      <c r="G160" s="7"/>
      <c r="H160" s="7"/>
      <c r="I160" s="8"/>
    </row>
    <row r="161" spans="1:9" ht="15" customHeight="1" x14ac:dyDescent="0.2">
      <c r="B161" s="25" t="s">
        <v>73</v>
      </c>
      <c r="C161" s="25"/>
      <c r="D161" s="10">
        <v>250</v>
      </c>
      <c r="E161" s="9">
        <v>2.39</v>
      </c>
      <c r="F161" s="9">
        <v>6</v>
      </c>
      <c r="G161" s="9">
        <v>13.49</v>
      </c>
      <c r="H161" s="9">
        <v>115.4</v>
      </c>
      <c r="I161" s="11">
        <v>1175</v>
      </c>
    </row>
    <row r="162" spans="1:9" ht="15" customHeight="1" x14ac:dyDescent="0.2">
      <c r="B162" s="25" t="s">
        <v>74</v>
      </c>
      <c r="C162" s="25"/>
      <c r="D162" s="10">
        <v>250</v>
      </c>
      <c r="E162" s="9">
        <v>16.53</v>
      </c>
      <c r="F162" s="9">
        <v>21</v>
      </c>
      <c r="G162" s="9">
        <v>28.43</v>
      </c>
      <c r="H162" s="9">
        <v>453.6</v>
      </c>
      <c r="I162" s="9">
        <v>893.01</v>
      </c>
    </row>
    <row r="163" spans="1:9" ht="15" customHeight="1" x14ac:dyDescent="0.2">
      <c r="B163" s="25" t="s">
        <v>59</v>
      </c>
      <c r="C163" s="25"/>
      <c r="D163" s="10">
        <v>200</v>
      </c>
      <c r="E163" s="9">
        <v>0.12</v>
      </c>
      <c r="F163" s="9"/>
      <c r="G163" s="9">
        <v>14.85</v>
      </c>
      <c r="H163" s="9">
        <v>61.1</v>
      </c>
      <c r="I163" s="9">
        <v>930</v>
      </c>
    </row>
    <row r="164" spans="1:9" ht="15" customHeight="1" x14ac:dyDescent="0.2">
      <c r="B164" s="25" t="s">
        <v>60</v>
      </c>
      <c r="C164" s="25"/>
      <c r="D164" s="10">
        <v>25</v>
      </c>
      <c r="E164" s="9">
        <v>2.0299999999999998</v>
      </c>
      <c r="F164" s="9"/>
      <c r="G164" s="9">
        <v>12.2</v>
      </c>
      <c r="H164" s="9">
        <v>60.5</v>
      </c>
      <c r="I164" s="9">
        <v>894.01</v>
      </c>
    </row>
    <row r="165" spans="1:9" ht="15" customHeight="1" x14ac:dyDescent="0.2">
      <c r="B165" s="25" t="s">
        <v>54</v>
      </c>
      <c r="C165" s="25"/>
      <c r="D165" s="10">
        <v>25</v>
      </c>
      <c r="E165" s="9">
        <v>2.13</v>
      </c>
      <c r="F165" s="9">
        <v>1</v>
      </c>
      <c r="G165" s="9">
        <v>10.63</v>
      </c>
      <c r="H165" s="9">
        <v>64.8</v>
      </c>
      <c r="I165" s="11">
        <v>1147</v>
      </c>
    </row>
    <row r="166" spans="1:9" ht="15" customHeight="1" x14ac:dyDescent="0.2">
      <c r="B166" s="25" t="s">
        <v>91</v>
      </c>
      <c r="C166" s="25"/>
      <c r="D166" s="10">
        <v>60</v>
      </c>
      <c r="E166" s="9">
        <v>4.5</v>
      </c>
      <c r="F166" s="9">
        <v>5</v>
      </c>
      <c r="G166" s="9">
        <v>44.6</v>
      </c>
      <c r="H166" s="9">
        <v>244.18</v>
      </c>
      <c r="I166" s="9">
        <v>1141</v>
      </c>
    </row>
    <row r="167" spans="1:9" ht="15" customHeight="1" x14ac:dyDescent="0.2">
      <c r="A167" s="26" t="s">
        <v>25</v>
      </c>
      <c r="B167" s="26"/>
      <c r="C167" s="26"/>
      <c r="D167" s="10">
        <f>SUM(D161:D166)</f>
        <v>810</v>
      </c>
      <c r="E167" s="10">
        <f t="shared" ref="E167:H167" si="19">SUM(E161:E166)</f>
        <v>27.700000000000003</v>
      </c>
      <c r="F167" s="10">
        <f t="shared" si="19"/>
        <v>33</v>
      </c>
      <c r="G167" s="10">
        <f t="shared" si="19"/>
        <v>124.19999999999999</v>
      </c>
      <c r="H167" s="10">
        <f t="shared" si="19"/>
        <v>999.57999999999993</v>
      </c>
      <c r="I167" s="9"/>
    </row>
    <row r="168" spans="1:9" s="1" customFormat="1" ht="15" customHeight="1" x14ac:dyDescent="0.2">
      <c r="A168" s="26" t="s">
        <v>26</v>
      </c>
      <c r="B168" s="26"/>
      <c r="C168" s="26"/>
      <c r="D168" s="12">
        <f>D159+D167</f>
        <v>1485</v>
      </c>
      <c r="E168" s="15">
        <f t="shared" ref="E168:H168" si="20">E159+E167</f>
        <v>45.69</v>
      </c>
      <c r="F168" s="15">
        <f t="shared" si="20"/>
        <v>45</v>
      </c>
      <c r="G168" s="15">
        <f t="shared" si="20"/>
        <v>254.73</v>
      </c>
      <c r="H168" s="15">
        <f t="shared" si="20"/>
        <v>1704.6799999999998</v>
      </c>
      <c r="I168" s="9"/>
    </row>
    <row r="169" spans="1:9" ht="15" customHeight="1" x14ac:dyDescent="0.2">
      <c r="E169" s="2"/>
      <c r="F169" s="2"/>
      <c r="G169" s="2"/>
      <c r="H169" s="2"/>
      <c r="I169" s="4" t="s">
        <v>75</v>
      </c>
    </row>
    <row r="170" spans="1:9" ht="15" customHeight="1" x14ac:dyDescent="0.2">
      <c r="A170" s="3" t="s">
        <v>103</v>
      </c>
      <c r="D170" s="4" t="s">
        <v>2</v>
      </c>
      <c r="E170" s="1">
        <v>2</v>
      </c>
      <c r="G170" s="4" t="s">
        <v>4</v>
      </c>
      <c r="H170" s="1" t="s">
        <v>38</v>
      </c>
    </row>
    <row r="171" spans="1:9" s="1" customFormat="1" ht="15" customHeight="1" x14ac:dyDescent="0.2">
      <c r="A171" s="19" t="s">
        <v>6</v>
      </c>
      <c r="B171" s="19" t="s">
        <v>7</v>
      </c>
      <c r="C171" s="19"/>
      <c r="D171" s="19" t="s">
        <v>8</v>
      </c>
      <c r="E171" s="23" t="s">
        <v>9</v>
      </c>
      <c r="F171" s="23"/>
      <c r="G171" s="23"/>
      <c r="H171" s="19" t="s">
        <v>10</v>
      </c>
      <c r="I171" s="19" t="s">
        <v>11</v>
      </c>
    </row>
    <row r="172" spans="1:9" s="1" customFormat="1" ht="15" customHeight="1" x14ac:dyDescent="0.2">
      <c r="A172" s="20"/>
      <c r="B172" s="21"/>
      <c r="C172" s="22"/>
      <c r="D172" s="20"/>
      <c r="E172" s="5" t="s">
        <v>12</v>
      </c>
      <c r="F172" s="5" t="s">
        <v>13</v>
      </c>
      <c r="G172" s="5" t="s">
        <v>14</v>
      </c>
      <c r="H172" s="20"/>
      <c r="I172" s="20"/>
    </row>
    <row r="173" spans="1:9" ht="15" customHeight="1" x14ac:dyDescent="0.2">
      <c r="A173" s="6" t="s">
        <v>15</v>
      </c>
      <c r="B173" s="24"/>
      <c r="C173" s="24"/>
      <c r="D173" s="7"/>
      <c r="E173" s="7"/>
      <c r="F173" s="7"/>
      <c r="G173" s="7"/>
      <c r="H173" s="7"/>
      <c r="I173" s="8"/>
    </row>
    <row r="174" spans="1:9" ht="15" customHeight="1" x14ac:dyDescent="0.2">
      <c r="B174" s="25" t="s">
        <v>97</v>
      </c>
      <c r="C174" s="25"/>
      <c r="D174" s="10">
        <v>200</v>
      </c>
      <c r="E174" s="9">
        <v>23.97</v>
      </c>
      <c r="F174" s="9">
        <v>15</v>
      </c>
      <c r="G174" s="9">
        <v>25.54</v>
      </c>
      <c r="H174" s="9">
        <v>379.2</v>
      </c>
      <c r="I174" s="13">
        <v>1073</v>
      </c>
    </row>
    <row r="175" spans="1:9" ht="15" customHeight="1" x14ac:dyDescent="0.2">
      <c r="B175" s="25" t="s">
        <v>31</v>
      </c>
      <c r="C175" s="25"/>
      <c r="D175" s="10">
        <v>30</v>
      </c>
      <c r="E175" s="9">
        <v>2.37</v>
      </c>
      <c r="F175" s="9">
        <v>3</v>
      </c>
      <c r="G175" s="9">
        <v>16.32</v>
      </c>
      <c r="H175" s="9">
        <v>96.3</v>
      </c>
      <c r="I175" s="9">
        <v>902</v>
      </c>
    </row>
    <row r="176" spans="1:9" ht="15" customHeight="1" x14ac:dyDescent="0.2">
      <c r="B176" s="25" t="s">
        <v>39</v>
      </c>
      <c r="C176" s="25"/>
      <c r="D176" s="10">
        <v>200</v>
      </c>
      <c r="E176" s="9">
        <v>3.87</v>
      </c>
      <c r="F176" s="9">
        <v>4</v>
      </c>
      <c r="G176" s="9">
        <v>12.3</v>
      </c>
      <c r="H176" s="9">
        <v>89.7</v>
      </c>
      <c r="I176" s="9">
        <v>919</v>
      </c>
    </row>
    <row r="177" spans="1:9" ht="15" customHeight="1" x14ac:dyDescent="0.2">
      <c r="B177" s="25" t="s">
        <v>98</v>
      </c>
      <c r="C177" s="25"/>
      <c r="D177" s="10">
        <v>100</v>
      </c>
      <c r="E177" s="9">
        <v>7.54</v>
      </c>
      <c r="F177" s="9">
        <v>9</v>
      </c>
      <c r="G177" s="9">
        <v>61.42</v>
      </c>
      <c r="H177" s="9">
        <v>248.1</v>
      </c>
      <c r="I177" s="9">
        <v>775</v>
      </c>
    </row>
    <row r="178" spans="1:9" ht="15" customHeight="1" x14ac:dyDescent="0.2">
      <c r="B178" s="25" t="s">
        <v>60</v>
      </c>
      <c r="C178" s="25"/>
      <c r="D178" s="10">
        <v>25</v>
      </c>
      <c r="E178" s="9">
        <v>2.68</v>
      </c>
      <c r="F178" s="9">
        <v>1</v>
      </c>
      <c r="G178" s="9">
        <v>10.88</v>
      </c>
      <c r="H178" s="9">
        <v>68.5</v>
      </c>
      <c r="I178" s="9">
        <v>897</v>
      </c>
    </row>
    <row r="179" spans="1:9" ht="15" customHeight="1" x14ac:dyDescent="0.2">
      <c r="B179" s="25" t="s">
        <v>54</v>
      </c>
      <c r="C179" s="25"/>
      <c r="D179" s="10">
        <v>25</v>
      </c>
      <c r="E179" s="9">
        <v>2.13</v>
      </c>
      <c r="F179" s="9">
        <v>1</v>
      </c>
      <c r="G179" s="9">
        <v>12.13</v>
      </c>
      <c r="H179" s="9">
        <v>64.8</v>
      </c>
      <c r="I179" s="11">
        <v>1148</v>
      </c>
    </row>
    <row r="180" spans="1:9" ht="15" customHeight="1" x14ac:dyDescent="0.2">
      <c r="A180" s="26" t="s">
        <v>18</v>
      </c>
      <c r="B180" s="26"/>
      <c r="C180" s="26"/>
      <c r="D180" s="10">
        <f>SUM(D174:D179)</f>
        <v>580</v>
      </c>
      <c r="E180" s="10">
        <f t="shared" ref="E180:H180" si="21">SUM(E174:E179)</f>
        <v>42.56</v>
      </c>
      <c r="F180" s="10">
        <f t="shared" si="21"/>
        <v>33</v>
      </c>
      <c r="G180" s="10">
        <f t="shared" si="21"/>
        <v>138.59</v>
      </c>
      <c r="H180" s="10">
        <f t="shared" si="21"/>
        <v>946.6</v>
      </c>
      <c r="I180" s="9"/>
    </row>
    <row r="181" spans="1:9" ht="15" customHeight="1" x14ac:dyDescent="0.2">
      <c r="A181" s="6" t="s">
        <v>19</v>
      </c>
      <c r="B181" s="24"/>
      <c r="C181" s="24"/>
      <c r="D181" s="7"/>
      <c r="E181" s="7"/>
      <c r="F181" s="7"/>
      <c r="G181" s="7"/>
      <c r="H181" s="7"/>
      <c r="I181" s="8"/>
    </row>
    <row r="182" spans="1:9" ht="15" customHeight="1" x14ac:dyDescent="0.2">
      <c r="B182" s="25" t="s">
        <v>48</v>
      </c>
      <c r="C182" s="25"/>
      <c r="D182" s="10">
        <v>250</v>
      </c>
      <c r="E182" s="9">
        <v>3.79</v>
      </c>
      <c r="F182" s="9">
        <v>9</v>
      </c>
      <c r="G182" s="9">
        <v>17.34</v>
      </c>
      <c r="H182" s="9">
        <v>147.5</v>
      </c>
      <c r="I182" s="11">
        <v>1021</v>
      </c>
    </row>
    <row r="183" spans="1:9" ht="15" customHeight="1" x14ac:dyDescent="0.2">
      <c r="B183" s="25" t="s">
        <v>57</v>
      </c>
      <c r="C183" s="25"/>
      <c r="D183" s="10">
        <v>100</v>
      </c>
      <c r="E183" s="9">
        <v>13.32</v>
      </c>
      <c r="F183" s="9">
        <v>8</v>
      </c>
      <c r="G183" s="9">
        <v>2.09</v>
      </c>
      <c r="H183" s="9">
        <v>179.8</v>
      </c>
      <c r="I183" s="11">
        <v>1237</v>
      </c>
    </row>
    <row r="184" spans="1:9" ht="15" customHeight="1" x14ac:dyDescent="0.2">
      <c r="B184" s="25" t="s">
        <v>43</v>
      </c>
      <c r="C184" s="25"/>
      <c r="D184" s="10">
        <v>180</v>
      </c>
      <c r="E184" s="9">
        <v>9.06</v>
      </c>
      <c r="F184" s="9">
        <v>7</v>
      </c>
      <c r="G184" s="9">
        <v>47.22</v>
      </c>
      <c r="H184" s="9">
        <v>289</v>
      </c>
      <c r="I184" s="9">
        <v>998</v>
      </c>
    </row>
    <row r="185" spans="1:9" ht="15" customHeight="1" x14ac:dyDescent="0.2">
      <c r="B185" s="25" t="s">
        <v>36</v>
      </c>
      <c r="C185" s="25"/>
      <c r="D185" s="10">
        <v>200</v>
      </c>
      <c r="E185" s="9">
        <v>0.78</v>
      </c>
      <c r="F185" s="9"/>
      <c r="G185" s="9">
        <v>22.62</v>
      </c>
      <c r="H185" s="9">
        <v>101</v>
      </c>
      <c r="I185" s="9">
        <v>932</v>
      </c>
    </row>
    <row r="186" spans="1:9" ht="15" customHeight="1" x14ac:dyDescent="0.2">
      <c r="B186" s="25" t="s">
        <v>60</v>
      </c>
      <c r="C186" s="25"/>
      <c r="D186" s="10">
        <v>25</v>
      </c>
      <c r="E186" s="9">
        <v>2.0299999999999998</v>
      </c>
      <c r="F186" s="9"/>
      <c r="G186" s="9">
        <v>12.2</v>
      </c>
      <c r="H186" s="9">
        <v>60.5</v>
      </c>
      <c r="I186" s="9">
        <v>894.01</v>
      </c>
    </row>
    <row r="187" spans="1:9" ht="15" customHeight="1" x14ac:dyDescent="0.2">
      <c r="B187" s="25" t="s">
        <v>54</v>
      </c>
      <c r="C187" s="25"/>
      <c r="D187" s="10">
        <v>25</v>
      </c>
      <c r="E187" s="9">
        <v>2.13</v>
      </c>
      <c r="F187" s="9">
        <v>1</v>
      </c>
      <c r="G187" s="9">
        <v>10.63</v>
      </c>
      <c r="H187" s="9">
        <v>64.8</v>
      </c>
      <c r="I187" s="11">
        <v>1147</v>
      </c>
    </row>
    <row r="188" spans="1:9" ht="15" customHeight="1" x14ac:dyDescent="0.2">
      <c r="B188" s="25" t="s">
        <v>88</v>
      </c>
      <c r="C188" s="25"/>
      <c r="D188" s="10">
        <v>100</v>
      </c>
      <c r="E188" s="9">
        <v>0.4</v>
      </c>
      <c r="F188" s="9"/>
      <c r="G188" s="9">
        <v>9.8000000000000007</v>
      </c>
      <c r="H188" s="9">
        <v>47</v>
      </c>
      <c r="I188" s="9">
        <v>976.03</v>
      </c>
    </row>
    <row r="189" spans="1:9" ht="15" customHeight="1" x14ac:dyDescent="0.2">
      <c r="A189" s="26" t="s">
        <v>25</v>
      </c>
      <c r="B189" s="26"/>
      <c r="C189" s="26"/>
      <c r="D189" s="10">
        <f>SUM(D182:D188)</f>
        <v>880</v>
      </c>
      <c r="E189" s="10">
        <f t="shared" ref="E189:H189" si="22">SUM(E182:E188)</f>
        <v>31.51</v>
      </c>
      <c r="F189" s="10">
        <f t="shared" si="22"/>
        <v>25</v>
      </c>
      <c r="G189" s="10">
        <f t="shared" si="22"/>
        <v>121.9</v>
      </c>
      <c r="H189" s="10">
        <f t="shared" si="22"/>
        <v>889.59999999999991</v>
      </c>
      <c r="I189" s="9"/>
    </row>
    <row r="190" spans="1:9" ht="15" customHeight="1" x14ac:dyDescent="0.2">
      <c r="A190" s="26" t="s">
        <v>26</v>
      </c>
      <c r="B190" s="26"/>
      <c r="C190" s="26"/>
      <c r="D190" s="12">
        <f>D180+D189</f>
        <v>1460</v>
      </c>
      <c r="E190" s="14">
        <f t="shared" ref="E190:H190" si="23">E180+E189</f>
        <v>74.070000000000007</v>
      </c>
      <c r="F190" s="14">
        <f t="shared" si="23"/>
        <v>58</v>
      </c>
      <c r="G190" s="14">
        <f t="shared" si="23"/>
        <v>260.49</v>
      </c>
      <c r="H190" s="14">
        <f t="shared" si="23"/>
        <v>1836.1999999999998</v>
      </c>
      <c r="I190" s="9"/>
    </row>
    <row r="191" spans="1:9" ht="15" customHeight="1" x14ac:dyDescent="0.2">
      <c r="E191" s="2"/>
      <c r="F191" s="2"/>
      <c r="G191" s="2"/>
      <c r="H191" s="2"/>
      <c r="I191" s="4" t="s">
        <v>76</v>
      </c>
    </row>
    <row r="192" spans="1:9" ht="15" customHeight="1" x14ac:dyDescent="0.2">
      <c r="A192" s="3" t="s">
        <v>103</v>
      </c>
      <c r="D192" s="4" t="s">
        <v>2</v>
      </c>
      <c r="E192" s="1">
        <v>2</v>
      </c>
      <c r="G192" s="4" t="s">
        <v>4</v>
      </c>
      <c r="H192" s="1" t="s">
        <v>46</v>
      </c>
    </row>
    <row r="193" spans="1:9" s="1" customFormat="1" ht="15" customHeight="1" x14ac:dyDescent="0.2">
      <c r="A193" s="19" t="s">
        <v>6</v>
      </c>
      <c r="B193" s="19" t="s">
        <v>7</v>
      </c>
      <c r="C193" s="19"/>
      <c r="D193" s="19" t="s">
        <v>8</v>
      </c>
      <c r="E193" s="23" t="s">
        <v>9</v>
      </c>
      <c r="F193" s="23"/>
      <c r="G193" s="23"/>
      <c r="H193" s="19" t="s">
        <v>10</v>
      </c>
      <c r="I193" s="19" t="s">
        <v>11</v>
      </c>
    </row>
    <row r="194" spans="1:9" s="1" customFormat="1" ht="15" customHeight="1" x14ac:dyDescent="0.2">
      <c r="A194" s="20"/>
      <c r="B194" s="21"/>
      <c r="C194" s="22"/>
      <c r="D194" s="20"/>
      <c r="E194" s="5" t="s">
        <v>12</v>
      </c>
      <c r="F194" s="5" t="s">
        <v>13</v>
      </c>
      <c r="G194" s="5" t="s">
        <v>14</v>
      </c>
      <c r="H194" s="20"/>
      <c r="I194" s="20"/>
    </row>
    <row r="195" spans="1:9" ht="15" customHeight="1" x14ac:dyDescent="0.2">
      <c r="A195" s="6" t="s">
        <v>15</v>
      </c>
      <c r="B195" s="24"/>
      <c r="C195" s="24"/>
      <c r="D195" s="7"/>
      <c r="E195" s="7"/>
      <c r="F195" s="7"/>
      <c r="G195" s="7"/>
      <c r="H195" s="7"/>
      <c r="I195" s="8"/>
    </row>
    <row r="196" spans="1:9" ht="15" customHeight="1" x14ac:dyDescent="0.2">
      <c r="B196" s="25" t="s">
        <v>77</v>
      </c>
      <c r="C196" s="25"/>
      <c r="D196" s="10">
        <v>250</v>
      </c>
      <c r="E196" s="9">
        <v>12.14</v>
      </c>
      <c r="F196" s="9">
        <v>17</v>
      </c>
      <c r="G196" s="9">
        <v>51.69</v>
      </c>
      <c r="H196" s="9">
        <v>363.8</v>
      </c>
      <c r="I196" s="9">
        <v>334</v>
      </c>
    </row>
    <row r="197" spans="1:9" ht="15" customHeight="1" x14ac:dyDescent="0.2">
      <c r="B197" s="25" t="s">
        <v>78</v>
      </c>
      <c r="C197" s="25"/>
      <c r="D197" s="10">
        <v>40</v>
      </c>
      <c r="E197" s="9">
        <v>4.0599999999999996</v>
      </c>
      <c r="F197" s="9">
        <v>4</v>
      </c>
      <c r="G197" s="9">
        <v>0.22</v>
      </c>
      <c r="H197" s="9">
        <v>50.2</v>
      </c>
      <c r="I197" s="9">
        <v>349.01</v>
      </c>
    </row>
    <row r="198" spans="1:9" ht="15" customHeight="1" x14ac:dyDescent="0.2">
      <c r="B198" s="25" t="s">
        <v>30</v>
      </c>
      <c r="C198" s="25"/>
      <c r="D198" s="10">
        <v>200</v>
      </c>
      <c r="E198" s="9">
        <v>0.1</v>
      </c>
      <c r="F198" s="9"/>
      <c r="G198" s="9">
        <v>12.97</v>
      </c>
      <c r="H198" s="9">
        <v>59.9</v>
      </c>
      <c r="I198" s="9">
        <v>971</v>
      </c>
    </row>
    <row r="199" spans="1:9" ht="15" customHeight="1" x14ac:dyDescent="0.2">
      <c r="B199" s="25" t="s">
        <v>54</v>
      </c>
      <c r="C199" s="25"/>
      <c r="D199" s="10">
        <v>25</v>
      </c>
      <c r="E199" s="9">
        <v>2.13</v>
      </c>
      <c r="F199" s="9">
        <v>1</v>
      </c>
      <c r="G199" s="9">
        <v>10.63</v>
      </c>
      <c r="H199" s="9">
        <v>64.8</v>
      </c>
      <c r="I199" s="11">
        <v>1147</v>
      </c>
    </row>
    <row r="200" spans="1:9" ht="15" customHeight="1" x14ac:dyDescent="0.2">
      <c r="B200" s="25" t="s">
        <v>60</v>
      </c>
      <c r="C200" s="25"/>
      <c r="D200" s="10">
        <v>25</v>
      </c>
      <c r="E200" s="9">
        <v>2.0299999999999998</v>
      </c>
      <c r="F200" s="9"/>
      <c r="G200" s="9">
        <v>12.2</v>
      </c>
      <c r="H200" s="9">
        <v>60.5</v>
      </c>
      <c r="I200" s="9">
        <v>894.01</v>
      </c>
    </row>
    <row r="201" spans="1:9" ht="15" customHeight="1" x14ac:dyDescent="0.2">
      <c r="B201" s="25" t="s">
        <v>88</v>
      </c>
      <c r="C201" s="25"/>
      <c r="D201" s="10">
        <v>100</v>
      </c>
      <c r="E201" s="9">
        <v>0.4</v>
      </c>
      <c r="F201" s="9"/>
      <c r="G201" s="9">
        <v>9.8000000000000007</v>
      </c>
      <c r="H201" s="9">
        <v>47</v>
      </c>
      <c r="I201" s="9">
        <v>976.03</v>
      </c>
    </row>
    <row r="202" spans="1:9" ht="15" customHeight="1" x14ac:dyDescent="0.2">
      <c r="A202" s="26" t="s">
        <v>18</v>
      </c>
      <c r="B202" s="26"/>
      <c r="C202" s="26"/>
      <c r="D202" s="10">
        <f>SUM(D196:D201)</f>
        <v>640</v>
      </c>
      <c r="E202" s="10">
        <f t="shared" ref="E202:H202" si="24">SUM(E196:E201)</f>
        <v>20.86</v>
      </c>
      <c r="F202" s="10">
        <f t="shared" si="24"/>
        <v>22</v>
      </c>
      <c r="G202" s="10">
        <f t="shared" si="24"/>
        <v>97.509999999999991</v>
      </c>
      <c r="H202" s="10">
        <f t="shared" si="24"/>
        <v>646.19999999999993</v>
      </c>
      <c r="I202" s="9"/>
    </row>
    <row r="203" spans="1:9" ht="15" customHeight="1" x14ac:dyDescent="0.2">
      <c r="A203" s="6" t="s">
        <v>19</v>
      </c>
      <c r="B203" s="24"/>
      <c r="C203" s="24"/>
      <c r="D203" s="7"/>
      <c r="E203" s="7"/>
      <c r="F203" s="7"/>
      <c r="G203" s="7"/>
      <c r="H203" s="7"/>
      <c r="I203" s="8"/>
    </row>
    <row r="204" spans="1:9" ht="15" customHeight="1" x14ac:dyDescent="0.2">
      <c r="B204" s="25" t="s">
        <v>55</v>
      </c>
      <c r="C204" s="25"/>
      <c r="D204" s="10">
        <v>250</v>
      </c>
      <c r="E204" s="9">
        <v>5.88</v>
      </c>
      <c r="F204" s="9">
        <v>7</v>
      </c>
      <c r="G204" s="9">
        <v>21.48</v>
      </c>
      <c r="H204" s="9">
        <v>156.6</v>
      </c>
      <c r="I204" s="9">
        <v>139</v>
      </c>
    </row>
    <row r="205" spans="1:9" ht="15" customHeight="1" x14ac:dyDescent="0.2">
      <c r="B205" s="25" t="s">
        <v>56</v>
      </c>
      <c r="C205" s="25"/>
      <c r="D205" s="10">
        <v>10</v>
      </c>
      <c r="E205" s="9">
        <v>1.3</v>
      </c>
      <c r="F205" s="9"/>
      <c r="G205" s="9">
        <v>7.81</v>
      </c>
      <c r="H205" s="9">
        <v>40</v>
      </c>
      <c r="I205" s="9">
        <v>943</v>
      </c>
    </row>
    <row r="206" spans="1:9" ht="15" customHeight="1" x14ac:dyDescent="0.2">
      <c r="B206" s="25" t="s">
        <v>79</v>
      </c>
      <c r="C206" s="25"/>
      <c r="D206" s="10">
        <v>100</v>
      </c>
      <c r="E206" s="9">
        <v>12.2</v>
      </c>
      <c r="F206" s="9">
        <v>12</v>
      </c>
      <c r="G206" s="9">
        <v>10.07</v>
      </c>
      <c r="H206" s="9">
        <v>223.4</v>
      </c>
      <c r="I206" s="13">
        <v>1633.99</v>
      </c>
    </row>
    <row r="207" spans="1:9" ht="15" customHeight="1" x14ac:dyDescent="0.2">
      <c r="B207" s="25" t="s">
        <v>66</v>
      </c>
      <c r="C207" s="25"/>
      <c r="D207" s="10">
        <v>200</v>
      </c>
      <c r="E207" s="9">
        <v>4.46</v>
      </c>
      <c r="F207" s="9">
        <v>6</v>
      </c>
      <c r="G207" s="9">
        <v>46.68</v>
      </c>
      <c r="H207" s="9">
        <v>294</v>
      </c>
      <c r="I207" s="9">
        <v>512</v>
      </c>
    </row>
    <row r="208" spans="1:9" ht="15" customHeight="1" x14ac:dyDescent="0.2">
      <c r="B208" s="25" t="s">
        <v>44</v>
      </c>
      <c r="C208" s="25"/>
      <c r="D208" s="10">
        <v>200</v>
      </c>
      <c r="E208" s="9">
        <v>0.68</v>
      </c>
      <c r="F208" s="9"/>
      <c r="G208" s="9">
        <v>25.63</v>
      </c>
      <c r="H208" s="9">
        <v>120.6</v>
      </c>
      <c r="I208" s="9">
        <v>705</v>
      </c>
    </row>
    <row r="209" spans="1:9" ht="15" customHeight="1" x14ac:dyDescent="0.2">
      <c r="B209" s="25" t="s">
        <v>60</v>
      </c>
      <c r="C209" s="25"/>
      <c r="D209" s="10">
        <v>25</v>
      </c>
      <c r="E209" s="9">
        <v>2.0299999999999998</v>
      </c>
      <c r="F209" s="9"/>
      <c r="G209" s="9">
        <v>12.2</v>
      </c>
      <c r="H209" s="9">
        <v>60.5</v>
      </c>
      <c r="I209" s="9">
        <v>894.01</v>
      </c>
    </row>
    <row r="210" spans="1:9" ht="15" customHeight="1" x14ac:dyDescent="0.2">
      <c r="B210" s="25" t="s">
        <v>54</v>
      </c>
      <c r="C210" s="25"/>
      <c r="D210" s="10">
        <v>25</v>
      </c>
      <c r="E210" s="9">
        <v>2.13</v>
      </c>
      <c r="F210" s="9">
        <v>1</v>
      </c>
      <c r="G210" s="9">
        <v>10.63</v>
      </c>
      <c r="H210" s="9">
        <v>64.8</v>
      </c>
      <c r="I210" s="11">
        <v>1147</v>
      </c>
    </row>
    <row r="211" spans="1:9" ht="15" customHeight="1" x14ac:dyDescent="0.2">
      <c r="A211" s="26" t="s">
        <v>25</v>
      </c>
      <c r="B211" s="26"/>
      <c r="C211" s="26"/>
      <c r="D211" s="10">
        <f>SUM(D204:D210)</f>
        <v>810</v>
      </c>
      <c r="E211" s="10">
        <f t="shared" ref="E211:H211" si="25">SUM(E204:E210)</f>
        <v>28.68</v>
      </c>
      <c r="F211" s="10">
        <f t="shared" si="25"/>
        <v>26</v>
      </c>
      <c r="G211" s="10">
        <f t="shared" si="25"/>
        <v>134.5</v>
      </c>
      <c r="H211" s="10">
        <f t="shared" si="25"/>
        <v>959.9</v>
      </c>
      <c r="I211" s="9"/>
    </row>
    <row r="212" spans="1:9" s="1" customFormat="1" ht="15" customHeight="1" x14ac:dyDescent="0.2">
      <c r="A212" s="26" t="s">
        <v>26</v>
      </c>
      <c r="B212" s="26"/>
      <c r="C212" s="26"/>
      <c r="D212" s="12">
        <f>D202+D211</f>
        <v>1450</v>
      </c>
      <c r="E212" s="14">
        <f t="shared" ref="E212:H212" si="26">E202+E211</f>
        <v>49.54</v>
      </c>
      <c r="F212" s="14">
        <f t="shared" si="26"/>
        <v>48</v>
      </c>
      <c r="G212" s="14">
        <f t="shared" si="26"/>
        <v>232.01</v>
      </c>
      <c r="H212" s="14">
        <f t="shared" si="26"/>
        <v>1606.1</v>
      </c>
      <c r="I212" s="9"/>
    </row>
    <row r="213" spans="1:9" ht="15" customHeight="1" x14ac:dyDescent="0.2">
      <c r="E213" s="2"/>
      <c r="F213" s="2"/>
      <c r="G213" s="2"/>
      <c r="H213" s="2"/>
      <c r="I213" s="4" t="s">
        <v>80</v>
      </c>
    </row>
    <row r="214" spans="1:9" ht="15" customHeight="1" x14ac:dyDescent="0.2">
      <c r="A214" s="3" t="s">
        <v>103</v>
      </c>
      <c r="D214" s="4" t="s">
        <v>2</v>
      </c>
      <c r="E214" s="1">
        <v>2</v>
      </c>
      <c r="G214" s="4" t="s">
        <v>4</v>
      </c>
      <c r="H214" s="1" t="s">
        <v>52</v>
      </c>
    </row>
    <row r="215" spans="1:9" s="1" customFormat="1" ht="15" customHeight="1" x14ac:dyDescent="0.2">
      <c r="A215" s="19" t="s">
        <v>6</v>
      </c>
      <c r="B215" s="19" t="s">
        <v>7</v>
      </c>
      <c r="C215" s="19"/>
      <c r="D215" s="19" t="s">
        <v>8</v>
      </c>
      <c r="E215" s="23" t="s">
        <v>9</v>
      </c>
      <c r="F215" s="23"/>
      <c r="G215" s="23"/>
      <c r="H215" s="19" t="s">
        <v>10</v>
      </c>
      <c r="I215" s="19" t="s">
        <v>11</v>
      </c>
    </row>
    <row r="216" spans="1:9" s="1" customFormat="1" ht="15" customHeight="1" x14ac:dyDescent="0.2">
      <c r="A216" s="20"/>
      <c r="B216" s="21"/>
      <c r="C216" s="22"/>
      <c r="D216" s="20"/>
      <c r="E216" s="5" t="s">
        <v>12</v>
      </c>
      <c r="F216" s="5" t="s">
        <v>13</v>
      </c>
      <c r="G216" s="5" t="s">
        <v>14</v>
      </c>
      <c r="H216" s="20"/>
      <c r="I216" s="20"/>
    </row>
    <row r="217" spans="1:9" ht="15" customHeight="1" x14ac:dyDescent="0.2">
      <c r="A217" s="6" t="s">
        <v>15</v>
      </c>
      <c r="B217" s="24"/>
      <c r="C217" s="24"/>
      <c r="D217" s="7"/>
      <c r="E217" s="7"/>
      <c r="F217" s="7"/>
      <c r="G217" s="7"/>
      <c r="H217" s="7"/>
      <c r="I217" s="8"/>
    </row>
    <row r="218" spans="1:9" ht="15" customHeight="1" x14ac:dyDescent="0.2">
      <c r="B218" s="25" t="s">
        <v>53</v>
      </c>
      <c r="C218" s="25"/>
      <c r="D218" s="10">
        <v>40</v>
      </c>
      <c r="E218" s="9">
        <v>2.5</v>
      </c>
      <c r="F218" s="9">
        <v>8</v>
      </c>
      <c r="G218" s="9">
        <v>16.55</v>
      </c>
      <c r="H218" s="9">
        <v>151.1</v>
      </c>
      <c r="I218" s="9">
        <v>808</v>
      </c>
    </row>
    <row r="219" spans="1:9" ht="15" customHeight="1" x14ac:dyDescent="0.2">
      <c r="B219" s="25" t="s">
        <v>47</v>
      </c>
      <c r="C219" s="25"/>
      <c r="D219" s="10">
        <v>250</v>
      </c>
      <c r="E219" s="9">
        <v>5.6</v>
      </c>
      <c r="F219" s="9">
        <v>11</v>
      </c>
      <c r="G219" s="9">
        <v>34.26</v>
      </c>
      <c r="H219" s="9">
        <v>248</v>
      </c>
      <c r="I219" s="9">
        <v>842</v>
      </c>
    </row>
    <row r="220" spans="1:9" ht="15" customHeight="1" x14ac:dyDescent="0.2">
      <c r="B220" s="25" t="s">
        <v>89</v>
      </c>
      <c r="C220" s="25"/>
      <c r="D220" s="10">
        <v>200</v>
      </c>
      <c r="E220" s="9"/>
      <c r="F220" s="9"/>
      <c r="G220" s="9">
        <v>14.97</v>
      </c>
      <c r="H220" s="9">
        <v>59.9</v>
      </c>
      <c r="I220" s="9">
        <v>828</v>
      </c>
    </row>
    <row r="221" spans="1:9" ht="15" customHeight="1" x14ac:dyDescent="0.2">
      <c r="B221" s="25" t="s">
        <v>60</v>
      </c>
      <c r="C221" s="25"/>
      <c r="D221" s="10">
        <v>25</v>
      </c>
      <c r="E221" s="9">
        <v>2.68</v>
      </c>
      <c r="F221" s="9">
        <v>1</v>
      </c>
      <c r="G221" s="9">
        <v>10.88</v>
      </c>
      <c r="H221" s="9">
        <v>68.5</v>
      </c>
      <c r="I221" s="9">
        <v>897</v>
      </c>
    </row>
    <row r="222" spans="1:9" ht="15" customHeight="1" x14ac:dyDescent="0.2">
      <c r="B222" s="25" t="s">
        <v>94</v>
      </c>
      <c r="C222" s="25"/>
      <c r="D222" s="10">
        <v>54</v>
      </c>
      <c r="E222" s="9">
        <v>0.43</v>
      </c>
      <c r="F222" s="9">
        <v>0</v>
      </c>
      <c r="G222" s="9">
        <v>43.09</v>
      </c>
      <c r="H222" s="9">
        <v>176</v>
      </c>
      <c r="I222" s="9">
        <v>1466</v>
      </c>
    </row>
    <row r="223" spans="1:9" ht="15" customHeight="1" x14ac:dyDescent="0.2">
      <c r="A223" s="26" t="s">
        <v>18</v>
      </c>
      <c r="B223" s="26"/>
      <c r="C223" s="26"/>
      <c r="D223" s="10">
        <f>SUM(D218:D222)</f>
        <v>569</v>
      </c>
      <c r="E223" s="10">
        <f t="shared" ref="E223:H223" si="27">SUM(E218:E222)</f>
        <v>11.209999999999999</v>
      </c>
      <c r="F223" s="10">
        <f t="shared" si="27"/>
        <v>20</v>
      </c>
      <c r="G223" s="10">
        <f t="shared" si="27"/>
        <v>119.75</v>
      </c>
      <c r="H223" s="10">
        <f t="shared" si="27"/>
        <v>703.5</v>
      </c>
      <c r="I223" s="9"/>
    </row>
    <row r="224" spans="1:9" ht="15" customHeight="1" x14ac:dyDescent="0.2">
      <c r="A224" s="6" t="s">
        <v>19</v>
      </c>
      <c r="B224" s="24"/>
      <c r="C224" s="24"/>
      <c r="D224" s="7"/>
      <c r="E224" s="7"/>
      <c r="F224" s="7"/>
      <c r="G224" s="7"/>
      <c r="H224" s="7"/>
      <c r="I224" s="8"/>
    </row>
    <row r="225" spans="1:9" ht="15" customHeight="1" x14ac:dyDescent="0.2">
      <c r="B225" s="25" t="s">
        <v>81</v>
      </c>
      <c r="C225" s="25"/>
      <c r="D225" s="10">
        <v>250</v>
      </c>
      <c r="E225" s="9">
        <v>5.55</v>
      </c>
      <c r="F225" s="9">
        <v>5</v>
      </c>
      <c r="G225" s="9">
        <v>15.75</v>
      </c>
      <c r="H225" s="9">
        <v>158</v>
      </c>
      <c r="I225" s="11">
        <v>1015</v>
      </c>
    </row>
    <row r="226" spans="1:9" ht="15" customHeight="1" x14ac:dyDescent="0.2">
      <c r="B226" s="25" t="s">
        <v>82</v>
      </c>
      <c r="C226" s="25"/>
      <c r="D226" s="10">
        <v>100</v>
      </c>
      <c r="E226" s="9">
        <v>13.35</v>
      </c>
      <c r="F226" s="9">
        <v>15</v>
      </c>
      <c r="G226" s="9">
        <v>8.8699999999999992</v>
      </c>
      <c r="H226" s="9">
        <v>275</v>
      </c>
      <c r="I226" s="9">
        <v>437.01</v>
      </c>
    </row>
    <row r="227" spans="1:9" ht="15" customHeight="1" x14ac:dyDescent="0.2">
      <c r="B227" s="25" t="s">
        <v>35</v>
      </c>
      <c r="C227" s="25"/>
      <c r="D227" s="10">
        <v>180</v>
      </c>
      <c r="E227" s="9">
        <v>3.97</v>
      </c>
      <c r="F227" s="9">
        <v>7</v>
      </c>
      <c r="G227" s="9">
        <v>26.61</v>
      </c>
      <c r="H227" s="9">
        <v>186</v>
      </c>
      <c r="I227" s="9">
        <v>995</v>
      </c>
    </row>
    <row r="228" spans="1:9" ht="15" customHeight="1" x14ac:dyDescent="0.2">
      <c r="B228" s="25" t="s">
        <v>83</v>
      </c>
      <c r="C228" s="25"/>
      <c r="D228" s="10">
        <v>200</v>
      </c>
      <c r="E228" s="9">
        <v>0.15</v>
      </c>
      <c r="F228" s="9"/>
      <c r="G228" s="9">
        <v>19.059999999999999</v>
      </c>
      <c r="H228" s="9">
        <v>78.400000000000006</v>
      </c>
      <c r="I228" s="9">
        <v>917.02</v>
      </c>
    </row>
    <row r="229" spans="1:9" ht="15" customHeight="1" x14ac:dyDescent="0.2">
      <c r="B229" s="25" t="s">
        <v>60</v>
      </c>
      <c r="C229" s="25"/>
      <c r="D229" s="10">
        <v>25</v>
      </c>
      <c r="E229" s="9">
        <v>2.0299999999999998</v>
      </c>
      <c r="F229" s="9"/>
      <c r="G229" s="9">
        <v>12.2</v>
      </c>
      <c r="H229" s="9">
        <v>60.5</v>
      </c>
      <c r="I229" s="9">
        <v>894.01</v>
      </c>
    </row>
    <row r="230" spans="1:9" ht="15" customHeight="1" x14ac:dyDescent="0.2">
      <c r="B230" s="25" t="s">
        <v>54</v>
      </c>
      <c r="C230" s="25"/>
      <c r="D230" s="10">
        <v>25</v>
      </c>
      <c r="E230" s="9">
        <v>2.13</v>
      </c>
      <c r="F230" s="9">
        <v>1</v>
      </c>
      <c r="G230" s="9">
        <v>10.63</v>
      </c>
      <c r="H230" s="9">
        <v>64.8</v>
      </c>
      <c r="I230" s="11">
        <v>1147</v>
      </c>
    </row>
    <row r="231" spans="1:9" ht="15" customHeight="1" x14ac:dyDescent="0.2">
      <c r="B231" s="25" t="s">
        <v>88</v>
      </c>
      <c r="C231" s="25"/>
      <c r="D231" s="10">
        <v>100</v>
      </c>
      <c r="E231" s="9">
        <v>0.4</v>
      </c>
      <c r="F231" s="9"/>
      <c r="G231" s="9">
        <v>9.8000000000000007</v>
      </c>
      <c r="H231" s="9">
        <v>47</v>
      </c>
      <c r="I231" s="9">
        <v>976.03</v>
      </c>
    </row>
    <row r="232" spans="1:9" ht="15" customHeight="1" x14ac:dyDescent="0.2">
      <c r="A232" s="26" t="s">
        <v>25</v>
      </c>
      <c r="B232" s="26"/>
      <c r="C232" s="26"/>
      <c r="D232" s="10">
        <f>SUM(D225:D231)</f>
        <v>880</v>
      </c>
      <c r="E232" s="10">
        <f t="shared" ref="E232:H232" si="28">SUM(E225:E231)</f>
        <v>27.579999999999995</v>
      </c>
      <c r="F232" s="10">
        <f t="shared" si="28"/>
        <v>28</v>
      </c>
      <c r="G232" s="10">
        <f t="shared" si="28"/>
        <v>102.91999999999999</v>
      </c>
      <c r="H232" s="10">
        <f t="shared" si="28"/>
        <v>869.69999999999993</v>
      </c>
      <c r="I232" s="9"/>
    </row>
    <row r="233" spans="1:9" ht="15" customHeight="1" x14ac:dyDescent="0.2">
      <c r="A233" s="26" t="s">
        <v>26</v>
      </c>
      <c r="B233" s="26"/>
      <c r="C233" s="26"/>
      <c r="D233" s="12">
        <f>D223+D232</f>
        <v>1449</v>
      </c>
      <c r="E233" s="14">
        <f t="shared" ref="E233:H233" si="29">E223+E232</f>
        <v>38.789999999999992</v>
      </c>
      <c r="F233" s="14">
        <f t="shared" si="29"/>
        <v>48</v>
      </c>
      <c r="G233" s="14">
        <f t="shared" si="29"/>
        <v>222.67</v>
      </c>
      <c r="H233" s="14">
        <f t="shared" si="29"/>
        <v>1573.1999999999998</v>
      </c>
      <c r="I233" s="9"/>
    </row>
    <row r="234" spans="1:9" ht="15" customHeight="1" x14ac:dyDescent="0.2">
      <c r="E234" s="2"/>
      <c r="F234" s="2"/>
      <c r="G234" s="2"/>
      <c r="H234" s="2"/>
      <c r="I234" s="4" t="s">
        <v>84</v>
      </c>
    </row>
    <row r="235" spans="1:9" ht="15" customHeight="1" x14ac:dyDescent="0.2">
      <c r="A235" s="3" t="s">
        <v>103</v>
      </c>
      <c r="D235" s="4" t="s">
        <v>2</v>
      </c>
      <c r="E235" s="1">
        <v>2</v>
      </c>
      <c r="G235" s="4" t="s">
        <v>4</v>
      </c>
      <c r="H235" s="1" t="s">
        <v>62</v>
      </c>
    </row>
    <row r="236" spans="1:9" s="1" customFormat="1" ht="15" customHeight="1" x14ac:dyDescent="0.2">
      <c r="A236" s="19" t="s">
        <v>6</v>
      </c>
      <c r="B236" s="19" t="s">
        <v>7</v>
      </c>
      <c r="C236" s="19"/>
      <c r="D236" s="19" t="s">
        <v>8</v>
      </c>
      <c r="E236" s="23" t="s">
        <v>9</v>
      </c>
      <c r="F236" s="23"/>
      <c r="G236" s="23"/>
      <c r="H236" s="19" t="s">
        <v>10</v>
      </c>
      <c r="I236" s="19" t="s">
        <v>11</v>
      </c>
    </row>
    <row r="237" spans="1:9" s="1" customFormat="1" ht="15" customHeight="1" x14ac:dyDescent="0.2">
      <c r="A237" s="20"/>
      <c r="B237" s="21"/>
      <c r="C237" s="22"/>
      <c r="D237" s="20"/>
      <c r="E237" s="5" t="s">
        <v>12</v>
      </c>
      <c r="F237" s="5" t="s">
        <v>13</v>
      </c>
      <c r="G237" s="5" t="s">
        <v>14</v>
      </c>
      <c r="H237" s="20"/>
      <c r="I237" s="20"/>
    </row>
    <row r="238" spans="1:9" ht="15" customHeight="1" x14ac:dyDescent="0.2">
      <c r="A238" s="6" t="s">
        <v>15</v>
      </c>
      <c r="B238" s="24"/>
      <c r="C238" s="24"/>
      <c r="D238" s="7"/>
      <c r="E238" s="7"/>
      <c r="F238" s="7"/>
      <c r="G238" s="7"/>
      <c r="H238" s="7"/>
      <c r="I238" s="8"/>
    </row>
    <row r="239" spans="1:9" ht="15" customHeight="1" x14ac:dyDescent="0.2">
      <c r="B239" s="25" t="s">
        <v>29</v>
      </c>
      <c r="C239" s="25"/>
      <c r="D239" s="10">
        <v>250</v>
      </c>
      <c r="E239" s="9">
        <v>15.14</v>
      </c>
      <c r="F239" s="9">
        <v>12</v>
      </c>
      <c r="G239" s="9">
        <v>36.700000000000003</v>
      </c>
      <c r="H239" s="9">
        <v>289.7</v>
      </c>
      <c r="I239" s="9">
        <v>302</v>
      </c>
    </row>
    <row r="240" spans="1:9" ht="15" customHeight="1" x14ac:dyDescent="0.2">
      <c r="B240" s="25" t="s">
        <v>69</v>
      </c>
      <c r="C240" s="25"/>
      <c r="D240" s="10">
        <v>200</v>
      </c>
      <c r="E240" s="9">
        <v>0.06</v>
      </c>
      <c r="F240" s="9"/>
      <c r="G240" s="9">
        <v>15.16</v>
      </c>
      <c r="H240" s="9">
        <v>59.9</v>
      </c>
      <c r="I240" s="9">
        <v>686</v>
      </c>
    </row>
    <row r="241" spans="1:9" ht="15" customHeight="1" x14ac:dyDescent="0.2">
      <c r="B241" s="25" t="s">
        <v>99</v>
      </c>
      <c r="C241" s="25"/>
      <c r="D241" s="10">
        <v>70</v>
      </c>
      <c r="E241" s="9">
        <v>5.14</v>
      </c>
      <c r="F241" s="9">
        <v>9</v>
      </c>
      <c r="G241" s="9">
        <v>42.1</v>
      </c>
      <c r="H241" s="9">
        <v>275.10000000000002</v>
      </c>
      <c r="I241" s="9">
        <v>942.07</v>
      </c>
    </row>
    <row r="242" spans="1:9" ht="15" customHeight="1" x14ac:dyDescent="0.2">
      <c r="B242" s="25" t="s">
        <v>23</v>
      </c>
      <c r="C242" s="25"/>
      <c r="D242" s="10">
        <v>25</v>
      </c>
      <c r="E242" s="9">
        <v>2.0299999999999998</v>
      </c>
      <c r="F242" s="9"/>
      <c r="G242" s="9">
        <v>12.2</v>
      </c>
      <c r="H242" s="9">
        <v>60.5</v>
      </c>
      <c r="I242" s="9">
        <v>894.01</v>
      </c>
    </row>
    <row r="243" spans="1:9" ht="15" customHeight="1" x14ac:dyDescent="0.2">
      <c r="B243" s="25" t="s">
        <v>88</v>
      </c>
      <c r="C243" s="25"/>
      <c r="D243" s="10">
        <v>100</v>
      </c>
      <c r="E243" s="9">
        <v>0.4</v>
      </c>
      <c r="F243" s="9"/>
      <c r="G243" s="9">
        <v>9.8000000000000007</v>
      </c>
      <c r="H243" s="9">
        <v>47</v>
      </c>
      <c r="I243" s="9">
        <v>976.03</v>
      </c>
    </row>
    <row r="244" spans="1:9" ht="15" customHeight="1" x14ac:dyDescent="0.2">
      <c r="A244" s="26" t="s">
        <v>18</v>
      </c>
      <c r="B244" s="26"/>
      <c r="C244" s="26"/>
      <c r="D244" s="10">
        <f>SUM(D239:D243)</f>
        <v>645</v>
      </c>
      <c r="E244" s="10">
        <f t="shared" ref="E244:H244" si="30">SUM(E239:E243)</f>
        <v>22.77</v>
      </c>
      <c r="F244" s="10">
        <f t="shared" si="30"/>
        <v>21</v>
      </c>
      <c r="G244" s="10">
        <f t="shared" si="30"/>
        <v>115.96000000000001</v>
      </c>
      <c r="H244" s="10">
        <f t="shared" si="30"/>
        <v>732.2</v>
      </c>
      <c r="I244" s="9"/>
    </row>
    <row r="245" spans="1:9" ht="15" customHeight="1" x14ac:dyDescent="0.2">
      <c r="A245" s="6" t="s">
        <v>19</v>
      </c>
      <c r="B245" s="24"/>
      <c r="C245" s="24"/>
      <c r="D245" s="7"/>
      <c r="E245" s="7"/>
      <c r="F245" s="7"/>
      <c r="G245" s="7"/>
      <c r="H245" s="7"/>
      <c r="I245" s="8"/>
    </row>
    <row r="246" spans="1:9" ht="15" customHeight="1" x14ac:dyDescent="0.2">
      <c r="B246" s="25" t="s">
        <v>32</v>
      </c>
      <c r="C246" s="25"/>
      <c r="D246" s="10">
        <v>250</v>
      </c>
      <c r="E246" s="9">
        <v>2.06</v>
      </c>
      <c r="F246" s="9">
        <v>6</v>
      </c>
      <c r="G246" s="9">
        <v>10.11</v>
      </c>
      <c r="H246" s="9">
        <v>105.4</v>
      </c>
      <c r="I246" s="9">
        <v>124</v>
      </c>
    </row>
    <row r="247" spans="1:9" ht="15" customHeight="1" x14ac:dyDescent="0.2">
      <c r="B247" s="25" t="s">
        <v>85</v>
      </c>
      <c r="C247" s="25"/>
      <c r="D247" s="10">
        <v>100</v>
      </c>
      <c r="E247" s="9">
        <v>13.48</v>
      </c>
      <c r="F247" s="9">
        <v>14</v>
      </c>
      <c r="G247" s="9">
        <v>6.46</v>
      </c>
      <c r="H247" s="9">
        <v>175.1</v>
      </c>
      <c r="I247" s="9">
        <v>966</v>
      </c>
    </row>
    <row r="248" spans="1:9" ht="15" customHeight="1" x14ac:dyDescent="0.2">
      <c r="B248" s="25" t="s">
        <v>42</v>
      </c>
      <c r="C248" s="25"/>
      <c r="D248" s="10">
        <v>20</v>
      </c>
      <c r="E248" s="9">
        <v>0.12</v>
      </c>
      <c r="F248" s="9">
        <v>1</v>
      </c>
      <c r="G248" s="9">
        <v>1.1599999999999999</v>
      </c>
      <c r="H248" s="9">
        <v>11.1</v>
      </c>
      <c r="I248" s="11">
        <v>1126</v>
      </c>
    </row>
    <row r="249" spans="1:9" ht="15" customHeight="1" x14ac:dyDescent="0.2">
      <c r="B249" s="25" t="s">
        <v>58</v>
      </c>
      <c r="C249" s="25"/>
      <c r="D249" s="10">
        <v>180</v>
      </c>
      <c r="E249" s="9">
        <v>7.1</v>
      </c>
      <c r="F249" s="9">
        <v>6</v>
      </c>
      <c r="G249" s="9">
        <v>43.16</v>
      </c>
      <c r="H249" s="9">
        <v>264.5</v>
      </c>
      <c r="I249" s="9">
        <v>516</v>
      </c>
    </row>
    <row r="250" spans="1:9" ht="15" customHeight="1" x14ac:dyDescent="0.2">
      <c r="B250" s="25" t="s">
        <v>50</v>
      </c>
      <c r="C250" s="25"/>
      <c r="D250" s="10">
        <v>200</v>
      </c>
      <c r="E250" s="9">
        <v>0.16</v>
      </c>
      <c r="F250" s="9"/>
      <c r="G250" s="9">
        <v>23.88</v>
      </c>
      <c r="H250" s="9">
        <v>99.1</v>
      </c>
      <c r="I250" s="9">
        <v>912</v>
      </c>
    </row>
    <row r="251" spans="1:9" ht="15" customHeight="1" x14ac:dyDescent="0.2">
      <c r="B251" s="25" t="s">
        <v>60</v>
      </c>
      <c r="C251" s="25"/>
      <c r="D251" s="10">
        <v>25</v>
      </c>
      <c r="E251" s="9">
        <v>2.0299999999999998</v>
      </c>
      <c r="F251" s="9"/>
      <c r="G251" s="9">
        <v>12.2</v>
      </c>
      <c r="H251" s="9">
        <v>60.5</v>
      </c>
      <c r="I251" s="9">
        <v>894.01</v>
      </c>
    </row>
    <row r="252" spans="1:9" ht="15" customHeight="1" x14ac:dyDescent="0.2">
      <c r="B252" s="25" t="s">
        <v>54</v>
      </c>
      <c r="C252" s="25"/>
      <c r="D252" s="10">
        <v>25</v>
      </c>
      <c r="E252" s="9">
        <v>2.13</v>
      </c>
      <c r="F252" s="9">
        <v>1</v>
      </c>
      <c r="G252" s="9">
        <v>10.63</v>
      </c>
      <c r="H252" s="9">
        <v>64.8</v>
      </c>
      <c r="I252" s="11">
        <v>1147</v>
      </c>
    </row>
    <row r="253" spans="1:9" ht="15" customHeight="1" x14ac:dyDescent="0.2">
      <c r="A253" s="26" t="s">
        <v>25</v>
      </c>
      <c r="B253" s="26"/>
      <c r="C253" s="26"/>
      <c r="D253" s="10">
        <f>SUM(D246:D252)</f>
        <v>800</v>
      </c>
      <c r="E253" s="10">
        <f t="shared" ref="E253:H253" si="31">SUM(E246:E252)</f>
        <v>27.08</v>
      </c>
      <c r="F253" s="10">
        <f t="shared" si="31"/>
        <v>28</v>
      </c>
      <c r="G253" s="10">
        <f t="shared" si="31"/>
        <v>107.6</v>
      </c>
      <c r="H253" s="10">
        <f t="shared" si="31"/>
        <v>780.5</v>
      </c>
      <c r="I253" s="9"/>
    </row>
    <row r="254" spans="1:9" s="1" customFormat="1" ht="15" customHeight="1" x14ac:dyDescent="0.2">
      <c r="A254" s="26" t="s">
        <v>26</v>
      </c>
      <c r="B254" s="26"/>
      <c r="C254" s="26"/>
      <c r="D254" s="12">
        <f>D244+D253</f>
        <v>1445</v>
      </c>
      <c r="E254" s="15">
        <f t="shared" ref="E254:H254" si="32">E244+E253</f>
        <v>49.849999999999994</v>
      </c>
      <c r="F254" s="15">
        <f t="shared" si="32"/>
        <v>49</v>
      </c>
      <c r="G254" s="15">
        <f t="shared" si="32"/>
        <v>223.56</v>
      </c>
      <c r="H254" s="15">
        <f t="shared" si="32"/>
        <v>1512.7</v>
      </c>
      <c r="I254" s="9"/>
    </row>
    <row r="255" spans="1:9" ht="15" customHeight="1" x14ac:dyDescent="0.2">
      <c r="A255" s="26" t="s">
        <v>86</v>
      </c>
      <c r="B255" s="26"/>
      <c r="C255" s="26"/>
      <c r="D255" s="12">
        <f>D21+D42+D64+D84+D106+D126+D148+D168+D190+D212+D233+D233+D254</f>
        <v>18917</v>
      </c>
      <c r="E255" s="14">
        <f>E21+E42+E64+E84+E106+E126+E148+E168+E190+E212+E233+E233+E254</f>
        <v>652.67999999999995</v>
      </c>
      <c r="F255" s="14">
        <f>F21+F42+F64+F84+F106+F126+F148+F168+F190+F212+F233+F233+F254</f>
        <v>655.20000000000005</v>
      </c>
      <c r="G255" s="14">
        <f>G21+G42+G64+G84+G106+G126+G148+G168+G190+G212+G233+G233+G254</f>
        <v>3023.65</v>
      </c>
      <c r="H255" s="14">
        <f>H21+H42+H64+H84+H106+H126+H148+H168+H190+H212+H233+H233+H254</f>
        <v>21176.32</v>
      </c>
      <c r="I255" s="9"/>
    </row>
    <row r="256" spans="1:9" ht="15" customHeight="1" x14ac:dyDescent="0.2">
      <c r="A256" s="26" t="s">
        <v>87</v>
      </c>
      <c r="B256" s="26"/>
      <c r="C256" s="26"/>
      <c r="D256" s="14">
        <f>D255/12</f>
        <v>1576.4166666666667</v>
      </c>
      <c r="E256" s="14">
        <f t="shared" ref="E256:H256" si="33">E255/12</f>
        <v>54.389999999999993</v>
      </c>
      <c r="F256" s="14">
        <f t="shared" si="33"/>
        <v>54.6</v>
      </c>
      <c r="G256" s="14">
        <f t="shared" si="33"/>
        <v>251.97083333333333</v>
      </c>
      <c r="H256" s="14">
        <f t="shared" si="33"/>
        <v>1764.6933333333334</v>
      </c>
      <c r="I256" s="9"/>
    </row>
    <row r="257" spans="1:6" ht="15" customHeight="1" x14ac:dyDescent="0.2"/>
    <row r="258" spans="1:6" ht="15" customHeight="1" x14ac:dyDescent="0.2">
      <c r="A258" s="2"/>
      <c r="B258" s="27"/>
      <c r="C258" s="27"/>
      <c r="F258" s="2"/>
    </row>
  </sheetData>
  <mergeCells count="282">
    <mergeCell ref="B241:C241"/>
    <mergeCell ref="B242:C242"/>
    <mergeCell ref="B243:C243"/>
    <mergeCell ref="A253:C253"/>
    <mergeCell ref="A254:C254"/>
    <mergeCell ref="A255:C255"/>
    <mergeCell ref="A256:C256"/>
    <mergeCell ref="B258:C258"/>
    <mergeCell ref="A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A236:A237"/>
    <mergeCell ref="B236:C237"/>
    <mergeCell ref="D236:D237"/>
    <mergeCell ref="E236:G236"/>
    <mergeCell ref="H236:H237"/>
    <mergeCell ref="I236:I237"/>
    <mergeCell ref="B238:C238"/>
    <mergeCell ref="B239:C239"/>
    <mergeCell ref="B240:C240"/>
    <mergeCell ref="B225:C225"/>
    <mergeCell ref="B226:C226"/>
    <mergeCell ref="B227:C227"/>
    <mergeCell ref="B228:C228"/>
    <mergeCell ref="B229:C229"/>
    <mergeCell ref="B230:C230"/>
    <mergeCell ref="B231:C231"/>
    <mergeCell ref="A232:C232"/>
    <mergeCell ref="A233:C233"/>
    <mergeCell ref="I215:I216"/>
    <mergeCell ref="B217:C217"/>
    <mergeCell ref="B218:C218"/>
    <mergeCell ref="B219:C219"/>
    <mergeCell ref="B220:C220"/>
    <mergeCell ref="B221:C221"/>
    <mergeCell ref="B222:C222"/>
    <mergeCell ref="A223:C223"/>
    <mergeCell ref="B224:C224"/>
    <mergeCell ref="B209:C209"/>
    <mergeCell ref="B210:C210"/>
    <mergeCell ref="A211:C211"/>
    <mergeCell ref="A212:C212"/>
    <mergeCell ref="A215:A216"/>
    <mergeCell ref="B215:C216"/>
    <mergeCell ref="D215:D216"/>
    <mergeCell ref="E215:G215"/>
    <mergeCell ref="H215:H216"/>
    <mergeCell ref="B200:C200"/>
    <mergeCell ref="B201:C201"/>
    <mergeCell ref="A202:C202"/>
    <mergeCell ref="B203:C203"/>
    <mergeCell ref="B204:C204"/>
    <mergeCell ref="B205:C205"/>
    <mergeCell ref="B206:C206"/>
    <mergeCell ref="B207:C207"/>
    <mergeCell ref="B208:C208"/>
    <mergeCell ref="D193:D194"/>
    <mergeCell ref="E193:G193"/>
    <mergeCell ref="H193:H194"/>
    <mergeCell ref="I193:I194"/>
    <mergeCell ref="B195:C195"/>
    <mergeCell ref="B196:C196"/>
    <mergeCell ref="B197:C197"/>
    <mergeCell ref="B198:C198"/>
    <mergeCell ref="B199:C199"/>
    <mergeCell ref="B183:C183"/>
    <mergeCell ref="B184:C184"/>
    <mergeCell ref="B185:C185"/>
    <mergeCell ref="B186:C186"/>
    <mergeCell ref="B187:C187"/>
    <mergeCell ref="B188:C188"/>
    <mergeCell ref="A189:C189"/>
    <mergeCell ref="A190:C190"/>
    <mergeCell ref="A193:A194"/>
    <mergeCell ref="B193:C194"/>
    <mergeCell ref="B174:C174"/>
    <mergeCell ref="B175:C175"/>
    <mergeCell ref="B176:C176"/>
    <mergeCell ref="B177:C177"/>
    <mergeCell ref="B178:C178"/>
    <mergeCell ref="B179:C179"/>
    <mergeCell ref="A180:C180"/>
    <mergeCell ref="B181:C181"/>
    <mergeCell ref="B182:C182"/>
    <mergeCell ref="A167:C167"/>
    <mergeCell ref="A168:C168"/>
    <mergeCell ref="A171:A172"/>
    <mergeCell ref="B171:C172"/>
    <mergeCell ref="D171:D172"/>
    <mergeCell ref="E171:G171"/>
    <mergeCell ref="H171:H172"/>
    <mergeCell ref="I171:I172"/>
    <mergeCell ref="B173:C173"/>
    <mergeCell ref="B158:C158"/>
    <mergeCell ref="A159:C159"/>
    <mergeCell ref="B160:C160"/>
    <mergeCell ref="B161:C161"/>
    <mergeCell ref="B162:C162"/>
    <mergeCell ref="B163:C163"/>
    <mergeCell ref="B164:C164"/>
    <mergeCell ref="B165:C165"/>
    <mergeCell ref="B166:C166"/>
    <mergeCell ref="D151:D152"/>
    <mergeCell ref="E151:G151"/>
    <mergeCell ref="H151:H152"/>
    <mergeCell ref="I151:I152"/>
    <mergeCell ref="B153:C153"/>
    <mergeCell ref="B154:C154"/>
    <mergeCell ref="B155:C155"/>
    <mergeCell ref="B156:C156"/>
    <mergeCell ref="B157:C157"/>
    <mergeCell ref="B141:C141"/>
    <mergeCell ref="B142:C142"/>
    <mergeCell ref="B143:C143"/>
    <mergeCell ref="B144:C144"/>
    <mergeCell ref="B145:C145"/>
    <mergeCell ref="B146:C146"/>
    <mergeCell ref="A147:C147"/>
    <mergeCell ref="A148:C148"/>
    <mergeCell ref="A151:A152"/>
    <mergeCell ref="B151:C152"/>
    <mergeCell ref="B132:C132"/>
    <mergeCell ref="B133:C133"/>
    <mergeCell ref="B134:C134"/>
    <mergeCell ref="B135:C135"/>
    <mergeCell ref="B136:C136"/>
    <mergeCell ref="B137:C137"/>
    <mergeCell ref="A138:C138"/>
    <mergeCell ref="B139:C139"/>
    <mergeCell ref="B140:C140"/>
    <mergeCell ref="A125:C125"/>
    <mergeCell ref="A126:C126"/>
    <mergeCell ref="A129:A130"/>
    <mergeCell ref="B129:C130"/>
    <mergeCell ref="D129:D130"/>
    <mergeCell ref="E129:G129"/>
    <mergeCell ref="H129:H130"/>
    <mergeCell ref="I129:I130"/>
    <mergeCell ref="B131:C131"/>
    <mergeCell ref="B116:C116"/>
    <mergeCell ref="A117:C117"/>
    <mergeCell ref="B118:C118"/>
    <mergeCell ref="B119:C119"/>
    <mergeCell ref="B120:C120"/>
    <mergeCell ref="B121:C121"/>
    <mergeCell ref="B122:C122"/>
    <mergeCell ref="B123:C123"/>
    <mergeCell ref="B124:C124"/>
    <mergeCell ref="D109:D110"/>
    <mergeCell ref="E109:G109"/>
    <mergeCell ref="H109:H110"/>
    <mergeCell ref="I109:I110"/>
    <mergeCell ref="B111:C111"/>
    <mergeCell ref="B112:C112"/>
    <mergeCell ref="B113:C113"/>
    <mergeCell ref="B114:C114"/>
    <mergeCell ref="B115:C115"/>
    <mergeCell ref="B99:C99"/>
    <mergeCell ref="B100:C100"/>
    <mergeCell ref="B101:C101"/>
    <mergeCell ref="B102:C102"/>
    <mergeCell ref="B103:C103"/>
    <mergeCell ref="B104:C104"/>
    <mergeCell ref="A105:C105"/>
    <mergeCell ref="A106:C106"/>
    <mergeCell ref="A109:A110"/>
    <mergeCell ref="B109:C110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A83:C83"/>
    <mergeCell ref="A84:C84"/>
    <mergeCell ref="A87:A88"/>
    <mergeCell ref="B87:C88"/>
    <mergeCell ref="D87:D88"/>
    <mergeCell ref="E87:G87"/>
    <mergeCell ref="H87:H88"/>
    <mergeCell ref="I87:I88"/>
    <mergeCell ref="B89:C89"/>
    <mergeCell ref="B74:C74"/>
    <mergeCell ref="A75:C75"/>
    <mergeCell ref="B76:C76"/>
    <mergeCell ref="B77:C77"/>
    <mergeCell ref="B78:C78"/>
    <mergeCell ref="B79:C79"/>
    <mergeCell ref="B80:C80"/>
    <mergeCell ref="B81:C81"/>
    <mergeCell ref="B82:C82"/>
    <mergeCell ref="D67:D68"/>
    <mergeCell ref="E67:G67"/>
    <mergeCell ref="H67:H68"/>
    <mergeCell ref="I67:I68"/>
    <mergeCell ref="B69:C69"/>
    <mergeCell ref="B70:C70"/>
    <mergeCell ref="B71:C71"/>
    <mergeCell ref="B72:C72"/>
    <mergeCell ref="B73:C73"/>
    <mergeCell ref="B57:C57"/>
    <mergeCell ref="B58:C58"/>
    <mergeCell ref="B59:C59"/>
    <mergeCell ref="B60:C60"/>
    <mergeCell ref="B61:C61"/>
    <mergeCell ref="B62:C62"/>
    <mergeCell ref="A63:C63"/>
    <mergeCell ref="A64:C64"/>
    <mergeCell ref="A67:A68"/>
    <mergeCell ref="B67:C68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A41:C41"/>
    <mergeCell ref="A42:C42"/>
    <mergeCell ref="A45:A46"/>
    <mergeCell ref="B45:C46"/>
    <mergeCell ref="D45:D46"/>
    <mergeCell ref="E45:G45"/>
    <mergeCell ref="H45:H46"/>
    <mergeCell ref="I45:I46"/>
    <mergeCell ref="B47:C47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E24:G24"/>
    <mergeCell ref="H24:H25"/>
    <mergeCell ref="I24:I25"/>
    <mergeCell ref="B26:C26"/>
    <mergeCell ref="B27:C27"/>
    <mergeCell ref="B28:C28"/>
    <mergeCell ref="B29:C29"/>
    <mergeCell ref="B30:C30"/>
    <mergeCell ref="B31:C31"/>
    <mergeCell ref="B16:C16"/>
    <mergeCell ref="B17:C17"/>
    <mergeCell ref="B18:C18"/>
    <mergeCell ref="B19:C19"/>
    <mergeCell ref="A20:C20"/>
    <mergeCell ref="A21:C21"/>
    <mergeCell ref="A24:A25"/>
    <mergeCell ref="B24:C25"/>
    <mergeCell ref="D24:D25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scale="85" pageOrder="overThenDown" orientation="landscape" r:id="rId1"/>
  <rowBreaks count="5" manualBreakCount="5">
    <brk id="42" max="16383" man="1"/>
    <brk id="84" max="16383" man="1"/>
    <brk id="126" max="16383" man="1"/>
    <brk id="168" max="16383" man="1"/>
    <brk id="2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Ткаченко Светлана Алексеевна</cp:lastModifiedBy>
  <cp:lastPrinted>2025-02-13T05:40:01Z</cp:lastPrinted>
  <dcterms:modified xsi:type="dcterms:W3CDTF">2026-04-16T04:10:28Z</dcterms:modified>
</cp:coreProperties>
</file>